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5\СКС, г. Братск, ул. Жукова, 3\Закупочная документация\"/>
    </mc:Choice>
  </mc:AlternateContent>
  <bookViews>
    <workbookView xWindow="0" yWindow="0" windowWidth="28800" windowHeight="12300"/>
  </bookViews>
  <sheets>
    <sheet name="ДВ" sheetId="4" r:id="rId1"/>
  </sheets>
  <definedNames>
    <definedName name="_xlnm._FilterDatabase" localSheetId="0" hidden="1">ДВ!$A$13:$L$175</definedName>
    <definedName name="_xlnm.Print_Titles" localSheetId="0">ДВ!$11:$12</definedName>
    <definedName name="_xlnm.Print_Area" localSheetId="0">ДВ!$A$1:$L$189</definedName>
  </definedNames>
  <calcPr calcId="162913"/>
  <extLst>
    <ext xmlns:x15="http://schemas.microsoft.com/office/spreadsheetml/2010/11/main" uri="{FCE2AD5D-F65C-4FA6-A056-5C36A1767C68}">
      <x15:dataModel>
        <x15:modelTables>
          <x15:modelTable id="Работа_227c277b-5dba-4e8c-85c2-b69b5f529f43" name="Работа" connection="Запрос — Работа"/>
          <x15:modelTable id="Материалы_809d8620-8e0d-4533-aee7-d7408f414bb7" name="Материалы" connection="Запрос — Материалы"/>
          <x15:modelTable id="Этаж_bb6c7b3a-b40b-424b-9fa0-4bd341b99fb7" name="Этаж" connection="Запрос — Этаж"/>
          <x15:modelTable id="Помещение_406df03a-93fd-4f5d-bbbb-082c3319dab0" name="Помещение" connection="Запрос — Помещение"/>
        </x15:modelTables>
        <x15:modelRelationships>
          <x15:modelRelationship fromTable="Материалы" fromColumn="Этаж" toTable="Этаж" toColumn="Этаж"/>
          <x15:modelRelationship fromTable="Материалы" fromColumn="Помещение" toTable="Помещение" toColumn="Помещение"/>
          <x15:modelRelationship fromTable="Работа" fromColumn="Помещение" toTable="Помещение" toColumn="Помещение"/>
          <x15:modelRelationship fromTable="Работа" fromColumn="Этаж" toTable="Этаж" toColumn="Этаж"/>
        </x15:modelRelationships>
      </x15:dataModel>
    </ext>
  </extLst>
</workbook>
</file>

<file path=xl/calcChain.xml><?xml version="1.0" encoding="utf-8"?>
<calcChain xmlns="http://schemas.openxmlformats.org/spreadsheetml/2006/main">
  <c r="D33" i="4" l="1"/>
  <c r="D59" i="4" l="1"/>
  <c r="K67" i="4"/>
  <c r="K114" i="4" l="1"/>
  <c r="D56" i="4"/>
  <c r="K77" i="4"/>
  <c r="D77" i="4"/>
  <c r="K34" i="4"/>
  <c r="D14" i="4"/>
  <c r="K125" i="4" l="1"/>
  <c r="D102" i="4"/>
  <c r="K56" i="4" l="1"/>
  <c r="K104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Запрос — Материалы" description="Соединение с запросом &quot;Материалы&quot; в книге." type="100" refreshedVersion="6" minRefreshableVersion="5">
    <extLst>
      <ext xmlns:x15="http://schemas.microsoft.com/office/spreadsheetml/2010/11/main" uri="{DE250136-89BD-433C-8126-D09CA5730AF9}">
        <x15:connection id="b4a94b90-c43e-4194-bc18-316453b61b91"/>
      </ext>
    </extLst>
  </connection>
  <connection id="3" name="Запрос — Помещение" description="Соединение с запросом &quot;Помещение&quot; в книге." type="100" refreshedVersion="6" minRefreshableVersion="5">
    <extLst>
      <ext xmlns:x15="http://schemas.microsoft.com/office/spreadsheetml/2010/11/main" uri="{DE250136-89BD-433C-8126-D09CA5730AF9}">
        <x15:connection id="e3f9ee30-2291-4758-bab8-268eeb5e15ca"/>
      </ext>
    </extLst>
  </connection>
  <connection id="4" name="Запрос — Работа" description="Соединение с запросом &quot;Работа&quot; в книге." type="100" refreshedVersion="6" minRefreshableVersion="5">
    <extLst>
      <ext xmlns:x15="http://schemas.microsoft.com/office/spreadsheetml/2010/11/main" uri="{DE250136-89BD-433C-8126-D09CA5730AF9}">
        <x15:connection id="36822aa0-ac38-4957-baac-2a5c530cfcab"/>
      </ext>
    </extLst>
  </connection>
  <connection id="5" name="Запрос — Этаж" description="Соединение с запросом &quot;Этаж&quot; в книге." type="100" refreshedVersion="6" minRefreshableVersion="5">
    <extLst>
      <ext xmlns:x15="http://schemas.microsoft.com/office/spreadsheetml/2010/11/main" uri="{DE250136-89BD-433C-8126-D09CA5730AF9}">
        <x15:connection id="67689040-1e03-4268-9af2-5f762fe294dc"/>
      </ext>
    </extLst>
  </connection>
</connections>
</file>

<file path=xl/sharedStrings.xml><?xml version="1.0" encoding="utf-8"?>
<sst xmlns="http://schemas.openxmlformats.org/spreadsheetml/2006/main" count="770" uniqueCount="219">
  <si>
    <t>Наименование работ</t>
  </si>
  <si>
    <t>Кол-во</t>
  </si>
  <si>
    <t>Наименование</t>
  </si>
  <si>
    <t>Демонтируемый материал</t>
  </si>
  <si>
    <t>Ед. изм.</t>
  </si>
  <si>
    <t>Ед. изм</t>
  </si>
  <si>
    <t>Потребность в основных материалах</t>
  </si>
  <si>
    <t>Использование</t>
  </si>
  <si>
    <t>1</t>
  </si>
  <si>
    <t>Поставщик</t>
  </si>
  <si>
    <t>УТВЕРЖДАЮ:</t>
  </si>
  <si>
    <t>3</t>
  </si>
  <si>
    <t>4</t>
  </si>
  <si>
    <t>м</t>
  </si>
  <si>
    <t>10</t>
  </si>
  <si>
    <t>5</t>
  </si>
  <si>
    <t>6</t>
  </si>
  <si>
    <t>7</t>
  </si>
  <si>
    <t>Подрядчик</t>
  </si>
  <si>
    <t xml:space="preserve">Прокладка силовой сети в гофрированных трубках по строительным конструкциям </t>
  </si>
  <si>
    <t>Трубка гофрированная ПВХ Ø20 мм</t>
  </si>
  <si>
    <t xml:space="preserve">Заглушка 75х20                                                                           </t>
  </si>
  <si>
    <t>Кабельный канал 75х20 
с двумя перегородками,
произв. SPL</t>
  </si>
  <si>
    <t>1 этаж</t>
  </si>
  <si>
    <t>шт</t>
  </si>
  <si>
    <t>19</t>
  </si>
  <si>
    <t>20</t>
  </si>
  <si>
    <t>21</t>
  </si>
  <si>
    <t>22</t>
  </si>
  <si>
    <t>23</t>
  </si>
  <si>
    <t>24</t>
  </si>
  <si>
    <t>25</t>
  </si>
  <si>
    <t>50</t>
  </si>
  <si>
    <t>51</t>
  </si>
  <si>
    <t>52</t>
  </si>
  <si>
    <t>54</t>
  </si>
  <si>
    <t>57</t>
  </si>
  <si>
    <t>58</t>
  </si>
  <si>
    <t>59</t>
  </si>
  <si>
    <t>60</t>
  </si>
  <si>
    <t>61</t>
  </si>
  <si>
    <t>62</t>
  </si>
  <si>
    <t>64</t>
  </si>
  <si>
    <t>65</t>
  </si>
  <si>
    <t>66</t>
  </si>
  <si>
    <t>67</t>
  </si>
  <si>
    <t>68</t>
  </si>
  <si>
    <t>Заказчик</t>
  </si>
  <si>
    <t>Монтаж силовых розеток в к.канал</t>
  </si>
  <si>
    <t>Монтаж информационных розеток с разделкой кабеля
(двухмодульные, одномодульные) в к.канал</t>
  </si>
  <si>
    <t>Прокладка силовой сети в к.каналах</t>
  </si>
  <si>
    <t>Прокладка кабеля UTP в к.каналах</t>
  </si>
  <si>
    <t>Монтаж пластиковых к.каналов 75х20 мм</t>
  </si>
  <si>
    <t>11</t>
  </si>
  <si>
    <t>55</t>
  </si>
  <si>
    <t>56</t>
  </si>
  <si>
    <t>Кабель внутренней прокладки UTP   4 пары,Essential Nexans,Категория 5е</t>
  </si>
  <si>
    <t xml:space="preserve">Прокладка кабеля UTP  по строительным конструкциям </t>
  </si>
  <si>
    <t>уп</t>
  </si>
  <si>
    <t xml:space="preserve">Прокладка кабеля UTP строительным конструкциям </t>
  </si>
  <si>
    <t>Прокладка кабеля UTP по строительным конструкциям на провододержателях</t>
  </si>
  <si>
    <t>Сверление отверстий в кирпичной стене толщ.250мм диам.30мм</t>
  </si>
  <si>
    <t>Сверление отверстий в кирпичной стене толщ 640мм диам.30мм</t>
  </si>
  <si>
    <t>Угол плоский 75х20мм</t>
  </si>
  <si>
    <t>Дюбель-Хомут плоский 6х12мм</t>
  </si>
  <si>
    <t>Ведомость объемов работ</t>
  </si>
  <si>
    <t>Помещение №5</t>
  </si>
  <si>
    <t>Помещение №2</t>
  </si>
  <si>
    <t>Кабельный канал 100х50
с двумя перегородками,
произв. SPL</t>
  </si>
  <si>
    <t>Угол внутренний изменяемый 100х50мм, пр-во SPL (Саянский пластик)</t>
  </si>
  <si>
    <t xml:space="preserve">Заглушка 100х50                                                                           </t>
  </si>
  <si>
    <t>Перегородка для кабельного канала 100х50мм, длина 2 метра, пр-во SPL (Саянский пластик)</t>
  </si>
  <si>
    <t>Соединительная деталь (скоба на стык) 100х50мм, пр-во SPL (Саянский пластик)</t>
  </si>
  <si>
    <t xml:space="preserve">Заглушка торцевая 75х20мм, пр-во SPL (Саянский пластик)                                                                        </t>
  </si>
  <si>
    <t>Кабельный канал 75 х 20 x 2000 мм, с 2 перегородками, пр-во SPL (Саянский пластик)</t>
  </si>
  <si>
    <t>Суппорт на 1 пост 45х45 в кабельный канал 100/105х50мм, пр-во SPL (Саянский пластик)</t>
  </si>
  <si>
    <t>Механизм одинарной информационной розетки (1xRJ-45 UTP), 22.5x45 (1/2 поста), категория 5е, белый, пр-во SPL (Саянский пластик)</t>
  </si>
  <si>
    <t>Механизм одинарной информационной розетки (1xRJ-45 UTP), 45x45 (1 пост), категория 5е, белый, пр-во SPL (Саянский пластик)</t>
  </si>
  <si>
    <t>Монтаж силовых розеток  в к.канал 75х20 мм</t>
  </si>
  <si>
    <t>Монтаж информационных розеток с разделкой кабеля
(двухмодульные, одномодульные) в к.канал  75х20 мм</t>
  </si>
  <si>
    <t>Суппорт на 1 пост 45х45 накладной 75х20мм, пр-во SPL (Саянский пластик)</t>
  </si>
  <si>
    <t>Суппорт с рамкой на 1 пост 45х45 накладной 75х20мм, пр-во SPL (Саянский пластик)</t>
  </si>
  <si>
    <t>Помещение №1 (Фрон офис)</t>
  </si>
  <si>
    <t>Ответвление Т-образное 60х16мм и 75х20мм, пр-во SPL (Саянский пластик)</t>
  </si>
  <si>
    <t>Угол внутренний переменный 75х20мм, пр-во SPL (Саянский пластик)</t>
  </si>
  <si>
    <t>Соединительная деталь 75х20мм, пр-во SPL (Саянский пластик)</t>
  </si>
  <si>
    <t>Монтаж пластиковых к.каналов 100х50 мм</t>
  </si>
  <si>
    <t>Монтаж силовых розеток  в к.канал 100х50 мм</t>
  </si>
  <si>
    <t>Монтаж информационных розеток с разделкой кабеля
(двухмодульные, одномодульные) в к.канал  100х50 мм</t>
  </si>
  <si>
    <t>Монтаж силовых розеток в к.канал 75х20 мм</t>
  </si>
  <si>
    <t>Угол плоский переменный 75х20мм, пр-во SPL (Саянский пластик)</t>
  </si>
  <si>
    <t>Угол внешний переменный 75х20мм, пр-во SPL (Саянский пластик)</t>
  </si>
  <si>
    <t>Помещение №8</t>
  </si>
  <si>
    <t>Помещение №10</t>
  </si>
  <si>
    <t>Помещение №9</t>
  </si>
  <si>
    <t>Помещение №19</t>
  </si>
  <si>
    <t>Помещение №16</t>
  </si>
  <si>
    <t xml:space="preserve">Демонтаж маршрутизатора D-Link </t>
  </si>
  <si>
    <t xml:space="preserve">Маршрутизатор D-Link </t>
  </si>
  <si>
    <t>п/исп</t>
  </si>
  <si>
    <t xml:space="preserve">Демонтаж Кросс-панель 110 </t>
  </si>
  <si>
    <t xml:space="preserve">Кросс-панель 110 </t>
  </si>
  <si>
    <t>Демонтаж Организатора</t>
  </si>
  <si>
    <t>Организатор</t>
  </si>
  <si>
    <t>Демонтаж Блока розеток</t>
  </si>
  <si>
    <t xml:space="preserve"> Блок розеток</t>
  </si>
  <si>
    <t>Маршрутизатор Cisco 2911</t>
  </si>
  <si>
    <t>Демонтаж Маршрутизатор Cisco 2911</t>
  </si>
  <si>
    <t>Коммутатор Cisco 2950</t>
  </si>
  <si>
    <t>Демонтаж Коммутатора Cisco 2950</t>
  </si>
  <si>
    <t>Демонтаж Коммутатора Cisco Catalyst 2960</t>
  </si>
  <si>
    <t>Коммутатор Cisco Catalyst 2960</t>
  </si>
  <si>
    <t>IP-шлюзы 8 портов</t>
  </si>
  <si>
    <t xml:space="preserve">Демонтаж IP-шлюзы 8 портов </t>
  </si>
  <si>
    <t>Бокс для оптики</t>
  </si>
  <si>
    <t>Демонтаж Бокс для оптики</t>
  </si>
  <si>
    <t>кмп</t>
  </si>
  <si>
    <t xml:space="preserve">Демонтаж телекоммуникационной стойки 19 дюймов
</t>
  </si>
  <si>
    <t>Демонтаж оборудования с адреса г.Братск, ул. Ленина 35</t>
  </si>
  <si>
    <t xml:space="preserve">Монтаж оборудования с адреса г.Братск, ул. Маршала Жукова, д.3 
</t>
  </si>
  <si>
    <t xml:space="preserve">Монтаж маршрутизатора D-Link </t>
  </si>
  <si>
    <t xml:space="preserve">Монтаж Кросс-панель 110 </t>
  </si>
  <si>
    <t>Монтаж Организатора</t>
  </si>
  <si>
    <t>Монтаж Блока розеток</t>
  </si>
  <si>
    <t>Монтаж Маршрутизатор Cisco 2911</t>
  </si>
  <si>
    <t>Монтаж Коммутатора Cisco 2950</t>
  </si>
  <si>
    <t>Монтаж Коммутатора Cisco Catalyst 2960</t>
  </si>
  <si>
    <t xml:space="preserve">Монтаж IP-шлюзы 8 портов </t>
  </si>
  <si>
    <t>Монтаж Бокс для оптики</t>
  </si>
  <si>
    <t>Кабель силовой ВВГнг-LS 3x2,5 ГОСТ</t>
  </si>
  <si>
    <t>Главный инженер ООО "Иркутскэнергосбыт"</t>
  </si>
  <si>
    <t>____________________О.Н. Герасименко</t>
  </si>
  <si>
    <t>Коробка распределительная для откр. установки 100х100х50 IP55</t>
  </si>
  <si>
    <t>Кол -во</t>
  </si>
  <si>
    <t>Телекоммуникационная стойка 19 дюймов</t>
  </si>
  <si>
    <t>Суппорт на 2 поста 45х45 в кабельный канал 100/105х50мм, пр-во SPL (Саянский пластик)</t>
  </si>
  <si>
    <t>Монтаж телекоммуникационной стойки 19 дюймов</t>
  </si>
  <si>
    <t>Тестирование линий с формированием отчета</t>
  </si>
  <si>
    <t>2</t>
  </si>
  <si>
    <t xml:space="preserve">Кроссировка концов кабеля UTP в коммутационном шкафу на патч-панели, маркировка розеток на рабочих местах и портов на патч-панелях </t>
  </si>
  <si>
    <t xml:space="preserve">Патч-корд UTP,Категория 5е,1 метр серый </t>
  </si>
  <si>
    <t>Механизм электрической розетки 2К+З, немецкий стандарт, белый, пр-во SPL (Саянский пластик)</t>
  </si>
  <si>
    <t>Разработал:</t>
  </si>
  <si>
    <t>Инженер по надзору за ЗиС 2 категории ОКСиКР ООО "Иркутскэнергосбыт"_____________К.В. Коровин</t>
  </si>
  <si>
    <t>Проверил:</t>
  </si>
  <si>
    <t>Начальник ОКСиКР ООО "Иркутскэнергосбыт"_____________Е.Л. Баженов</t>
  </si>
  <si>
    <t>8</t>
  </si>
  <si>
    <t>9</t>
  </si>
  <si>
    <t>12</t>
  </si>
  <si>
    <t>13</t>
  </si>
  <si>
    <t>14</t>
  </si>
  <si>
    <t>15</t>
  </si>
  <si>
    <t>16</t>
  </si>
  <si>
    <t>17</t>
  </si>
  <si>
    <t>18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</si>
  <si>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</si>
  <si>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</si>
  <si>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</si>
  <si>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</si>
  <si>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</si>
  <si>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</si>
  <si>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</si>
  <si>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</si>
  <si>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</si>
  <si>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</si>
  <si>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</si>
  <si>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</si>
  <si>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</si>
  <si>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</si>
  <si>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</si>
  <si>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</si>
  <si>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</si>
  <si>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</si>
  <si>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</si>
  <si>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</si>
  <si>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</si>
  <si>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</si>
  <si>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</si>
  <si>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</si>
  <si>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53</t>
  </si>
  <si>
    <t>63</t>
  </si>
  <si>
    <t>69</t>
  </si>
  <si>
    <t>70</t>
  </si>
  <si>
    <t>71</t>
  </si>
  <si>
    <t xml:space="preserve">Прочие работы. </t>
  </si>
  <si>
    <t>Очистка помещений от строительного мусора с затариванием в мешки</t>
  </si>
  <si>
    <t>тн</t>
  </si>
  <si>
    <t>подрядчик</t>
  </si>
  <si>
    <t>Погрузка строительного мусора в автосамосвалы и вывозка на расстояние до 15 км</t>
  </si>
  <si>
    <t>Помещение №3</t>
  </si>
  <si>
    <t>Помещение №7</t>
  </si>
  <si>
    <t>74</t>
  </si>
  <si>
    <t>75</t>
  </si>
  <si>
    <t>76</t>
  </si>
  <si>
    <t>77</t>
  </si>
  <si>
    <t>78</t>
  </si>
  <si>
    <t>79</t>
  </si>
  <si>
    <t>80</t>
  </si>
  <si>
    <t>81</t>
  </si>
  <si>
    <t>"____" ___________2025 г.</t>
  </si>
  <si>
    <t>Тестирование силовых линий</t>
  </si>
  <si>
    <t>Составление отчета по измерениям сопротивления изоляции электроустановок</t>
  </si>
  <si>
    <t>отчет</t>
  </si>
  <si>
    <t>86</t>
  </si>
  <si>
    <t xml:space="preserve">Производство монтажных работ будет производиться в существующем здании, освобожденном от оборудования и других предметов, </t>
  </si>
  <si>
    <t xml:space="preserve">мешающих нормальному производству работ. </t>
  </si>
  <si>
    <t>Демонтаж Блока бесперебойного питания APC Smart-UPS SU1500RM2U</t>
  </si>
  <si>
    <t>Блока бесперебойного питания APC Smart-UPS SU1500RM2U</t>
  </si>
  <si>
    <t>Монтаж Блока бесперебойного питания APC Smart-UPS SU1500RM2U</t>
  </si>
  <si>
    <t>Демонтаж батарей в APC Smart-UPS SU1500RM2U</t>
  </si>
  <si>
    <t>Аккумуляторная батарея для ИБП 12 В, 9 А*ч</t>
  </si>
  <si>
    <t>утиль</t>
  </si>
  <si>
    <t>Монтаж батарей в APC Smart-UPS SU1500RM2U</t>
  </si>
  <si>
    <t>90</t>
  </si>
  <si>
    <t>Приложение №1 к Техническим условиям</t>
  </si>
  <si>
    <t>СОГЛАСОВАНО:</t>
  </si>
  <si>
    <t>____________________</t>
  </si>
  <si>
    <t>на монтаж структурированной кабельной системы (СКС)  в помещениях Братского отделения ООО "Иркутскэнергосбыт" по адресу: Иркутская область, городской округ город Братск,</t>
  </si>
  <si>
    <t xml:space="preserve"> город Братск жилой район Центральный, улица Маршала Жукова, дом 3, помещение 1010 (инв. №ИЭС000365954)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</si>
</sst>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1" fillId="0" borderId="0"/>
    <xf numFmtId="43" fontId="5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01">
    <xf numFmtId="0" fontId="0" fillId="0" borderId="0" xfId="0"/>
    <xf numFmtId="0" fontId="4" fillId="0" borderId="0" xfId="0" applyFont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vertical="center" wrapText="1"/>
    </xf>
    <xf numFmtId="2" fontId="4" fillId="2" borderId="4" xfId="0" applyNumberFormat="1" applyFont="1" applyFill="1" applyBorder="1" applyAlignment="1">
      <alignment vertical="center" wrapText="1"/>
    </xf>
    <xf numFmtId="2" fontId="4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3" fontId="4" fillId="2" borderId="1" xfId="5" applyFont="1" applyFill="1" applyBorder="1" applyAlignment="1">
      <alignment horizontal="right" vertical="center" wrapText="1"/>
    </xf>
    <xf numFmtId="43" fontId="4" fillId="2" borderId="1" xfId="5" applyFont="1" applyFill="1" applyBorder="1" applyAlignment="1">
      <alignment horizontal="right" vertical="center"/>
    </xf>
    <xf numFmtId="43" fontId="4" fillId="3" borderId="1" xfId="5" applyFont="1" applyFill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8" fillId="2" borderId="0" xfId="6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3" fontId="4" fillId="0" borderId="2" xfId="5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Continuous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" fontId="6" fillId="4" borderId="7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Continuous" vertical="center" wrapText="1"/>
    </xf>
    <xf numFmtId="43" fontId="6" fillId="4" borderId="7" xfId="5" applyFont="1" applyFill="1" applyBorder="1" applyAlignment="1">
      <alignment horizontal="right" vertical="center" wrapText="1"/>
    </xf>
    <xf numFmtId="49" fontId="6" fillId="4" borderId="5" xfId="0" applyNumberFormat="1" applyFont="1" applyFill="1" applyBorder="1" applyAlignment="1">
      <alignment horizontal="centerContinuous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3" fontId="4" fillId="2" borderId="1" xfId="5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3" fontId="4" fillId="0" borderId="0" xfId="5" applyFont="1" applyAlignment="1">
      <alignment vertical="center"/>
    </xf>
    <xf numFmtId="43" fontId="4" fillId="0" borderId="0" xfId="5" applyFont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49" fontId="6" fillId="4" borderId="7" xfId="0" applyNumberFormat="1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left" vertical="center"/>
    </xf>
    <xf numFmtId="43" fontId="4" fillId="0" borderId="1" xfId="5" applyFont="1" applyBorder="1" applyAlignment="1">
      <alignment horizontal="right" vertical="center"/>
    </xf>
    <xf numFmtId="49" fontId="4" fillId="0" borderId="3" xfId="1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" fontId="4" fillId="0" borderId="3" xfId="5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43" fontId="4" fillId="0" borderId="9" xfId="5" applyFont="1" applyBorder="1" applyAlignment="1">
      <alignment horizontal="right" vertical="center"/>
    </xf>
    <xf numFmtId="49" fontId="4" fillId="0" borderId="9" xfId="1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left" vertical="center"/>
    </xf>
    <xf numFmtId="49" fontId="4" fillId="0" borderId="4" xfId="1" applyNumberFormat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43" fontId="4" fillId="2" borderId="1" xfId="5" applyFont="1" applyFill="1" applyBorder="1" applyAlignment="1">
      <alignment horizontal="center" vertical="center" wrapText="1"/>
    </xf>
    <xf numFmtId="43" fontId="6" fillId="3" borderId="3" xfId="5" applyFont="1" applyFill="1" applyBorder="1" applyAlignment="1">
      <alignment horizontal="center" vertical="center" wrapText="1"/>
    </xf>
    <xf numFmtId="43" fontId="4" fillId="2" borderId="1" xfId="5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left" vertical="center" wrapText="1"/>
    </xf>
    <xf numFmtId="49" fontId="9" fillId="3" borderId="7" xfId="0" applyNumberFormat="1" applyFont="1" applyFill="1" applyBorder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/>
    </xf>
    <xf numFmtId="49" fontId="4" fillId="0" borderId="4" xfId="1" applyNumberFormat="1" applyFont="1" applyFill="1" applyBorder="1" applyAlignment="1">
      <alignment horizontal="left" vertical="center"/>
    </xf>
    <xf numFmtId="49" fontId="4" fillId="2" borderId="4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49" fontId="9" fillId="3" borderId="10" xfId="0" applyNumberFormat="1" applyFont="1" applyFill="1" applyBorder="1" applyAlignment="1">
      <alignment horizontal="left" wrapText="1"/>
    </xf>
    <xf numFmtId="49" fontId="9" fillId="3" borderId="9" xfId="0" applyNumberFormat="1" applyFont="1" applyFill="1" applyBorder="1" applyAlignment="1">
      <alignment horizontal="left" wrapText="1"/>
    </xf>
    <xf numFmtId="49" fontId="9" fillId="3" borderId="11" xfId="0" applyNumberFormat="1" applyFont="1" applyFill="1" applyBorder="1" applyAlignment="1">
      <alignment horizontal="left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 applyBorder="1" applyAlignment="1">
      <alignment horizontal="left" vertical="center" wrapText="1"/>
    </xf>
    <xf numFmtId="49" fontId="9" fillId="3" borderId="12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8" fillId="2" borderId="0" xfId="6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</cellXfs>
  <cellStyles count="7">
    <cellStyle name="Гиперссылка" xfId="6" builtinId="8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1">
    <dxf>
      <border diagonalUp="0" diagonalDown="0">
        <left/>
        <right/>
        <top/>
        <bottom/>
        <vertical/>
        <horizontal/>
      </border>
    </dxf>
  </dxfs>
  <tableStyles count="1" defaultTableStyle="TableStyleMedium9" defaultPivotStyle="PivotStyleLight16">
    <tableStyle name="Стиль среза 1" pivot="0" table="0" count="1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>
        <x14:slicerStyle name="Стиль среза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250"/>
  <sheetViews>
    <sheetView tabSelected="1" view="pageBreakPreview" zoomScale="110" zoomScaleNormal="100" zoomScaleSheetLayoutView="110" zoomScalePageLayoutView="70" workbookViewId="0">
      <selection activeCell="G22" sqref="G22"/>
    </sheetView>
  </sheetViews>
  <sheetFormatPr defaultRowHeight="12.75" x14ac:dyDescent="0.2"/>
  <cols>
    <col min="1" max="1" width="4.28515625" style="33" customWidth="1"/>
    <col min="2" max="2" width="69.140625" style="36" customWidth="1"/>
    <col min="3" max="3" width="7.5703125" style="33" customWidth="1"/>
    <col min="4" max="4" width="10.28515625" style="34" bestFit="1" customWidth="1"/>
    <col min="5" max="5" width="22.140625" style="36" bestFit="1" customWidth="1"/>
    <col min="6" max="6" width="5.140625" style="56" customWidth="1"/>
    <col min="7" max="7" width="5.85546875" style="56" customWidth="1"/>
    <col min="8" max="8" width="11.140625" style="56" customWidth="1"/>
    <col min="9" max="9" width="34.7109375" style="36" customWidth="1"/>
    <col min="10" max="10" width="5.7109375" style="33" customWidth="1"/>
    <col min="11" max="11" width="11.140625" style="61" bestFit="1" customWidth="1"/>
    <col min="12" max="12" width="12.42578125" style="56" customWidth="1"/>
    <col min="13" max="13" width="14.7109375" style="56" customWidth="1"/>
    <col min="14" max="14" width="21.28515625" style="56" customWidth="1"/>
    <col min="15" max="16" width="9.140625" style="56"/>
    <col min="17" max="17" width="8.140625" style="56" customWidth="1"/>
    <col min="18" max="16384" width="9.140625" style="56"/>
  </cols>
  <sheetData>
    <row r="1" spans="1:20" x14ac:dyDescent="0.2">
      <c r="B1" s="137"/>
      <c r="E1" s="200" t="s">
        <v>214</v>
      </c>
      <c r="F1" s="200"/>
      <c r="G1" s="200"/>
      <c r="H1" s="200"/>
      <c r="I1" s="200"/>
      <c r="J1" s="200"/>
      <c r="K1" s="200"/>
      <c r="L1" s="200"/>
    </row>
    <row r="2" spans="1:20" x14ac:dyDescent="0.2">
      <c r="B2" s="137"/>
      <c r="E2" s="137"/>
      <c r="I2" s="137"/>
    </row>
    <row r="3" spans="1:20" x14ac:dyDescent="0.2">
      <c r="A3" s="54"/>
      <c r="B3" s="193" t="s">
        <v>215</v>
      </c>
      <c r="C3" s="193"/>
      <c r="D3" s="193"/>
      <c r="E3" s="193"/>
      <c r="F3" s="55"/>
      <c r="G3" s="55"/>
      <c r="I3" s="193" t="s">
        <v>10</v>
      </c>
      <c r="J3" s="193"/>
      <c r="K3" s="193"/>
      <c r="L3" s="193"/>
      <c r="P3" s="191"/>
      <c r="Q3" s="191"/>
      <c r="R3" s="191"/>
      <c r="S3" s="191"/>
      <c r="T3" s="191"/>
    </row>
    <row r="4" spans="1:20" x14ac:dyDescent="0.2">
      <c r="B4" s="73"/>
      <c r="C4" s="58"/>
      <c r="D4" s="59"/>
      <c r="E4" s="58"/>
      <c r="F4" s="55"/>
      <c r="G4" s="55"/>
      <c r="I4" s="73" t="s">
        <v>130</v>
      </c>
      <c r="J4" s="58"/>
      <c r="K4" s="59"/>
      <c r="L4" s="58"/>
      <c r="S4" s="60"/>
    </row>
    <row r="5" spans="1:20" x14ac:dyDescent="0.2">
      <c r="B5" s="73" t="s">
        <v>216</v>
      </c>
      <c r="C5" s="58"/>
      <c r="D5" s="59"/>
      <c r="E5" s="58"/>
      <c r="F5" s="55"/>
      <c r="G5" s="55"/>
      <c r="I5" s="73" t="s">
        <v>131</v>
      </c>
      <c r="J5" s="58"/>
      <c r="K5" s="59"/>
      <c r="L5" s="58"/>
      <c r="P5" s="192"/>
      <c r="Q5" s="192"/>
      <c r="R5" s="192"/>
      <c r="S5" s="192"/>
      <c r="T5" s="192"/>
    </row>
    <row r="6" spans="1:20" x14ac:dyDescent="0.2">
      <c r="B6" s="73" t="s">
        <v>199</v>
      </c>
      <c r="C6" s="58"/>
      <c r="D6" s="59"/>
      <c r="E6" s="58"/>
      <c r="F6" s="55"/>
      <c r="G6" s="55"/>
      <c r="I6" s="73" t="s">
        <v>199</v>
      </c>
      <c r="J6" s="58"/>
      <c r="K6" s="59"/>
      <c r="L6" s="58"/>
      <c r="P6" s="192"/>
      <c r="Q6" s="192"/>
      <c r="R6" s="192"/>
      <c r="S6" s="192"/>
      <c r="T6" s="192"/>
    </row>
    <row r="7" spans="1:20" x14ac:dyDescent="0.2">
      <c r="B7" s="57"/>
      <c r="C7" s="6"/>
      <c r="D7" s="38"/>
      <c r="F7" s="55"/>
      <c r="G7" s="55"/>
      <c r="H7" s="36"/>
      <c r="L7" s="36"/>
    </row>
    <row r="8" spans="1:20" s="1" customFormat="1" x14ac:dyDescent="0.2">
      <c r="A8" s="176" t="s">
        <v>65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20" s="1" customFormat="1" x14ac:dyDescent="0.2">
      <c r="A9" s="181" t="s">
        <v>217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20" s="1" customFormat="1" x14ac:dyDescent="0.2">
      <c r="A10" s="181" t="s">
        <v>218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</row>
    <row r="11" spans="1:20" s="1" customFormat="1" x14ac:dyDescent="0.2">
      <c r="A11" s="182"/>
      <c r="B11" s="166" t="s">
        <v>0</v>
      </c>
      <c r="C11" s="170" t="s">
        <v>5</v>
      </c>
      <c r="D11" s="168" t="s">
        <v>1</v>
      </c>
      <c r="E11" s="182" t="s">
        <v>3</v>
      </c>
      <c r="F11" s="182"/>
      <c r="G11" s="182"/>
      <c r="H11" s="182"/>
      <c r="I11" s="182" t="s">
        <v>6</v>
      </c>
      <c r="J11" s="182"/>
      <c r="K11" s="182"/>
      <c r="L11" s="182"/>
    </row>
    <row r="12" spans="1:20" s="1" customFormat="1" ht="25.5" x14ac:dyDescent="0.2">
      <c r="A12" s="170"/>
      <c r="B12" s="167"/>
      <c r="C12" s="171"/>
      <c r="D12" s="169"/>
      <c r="E12" s="39" t="s">
        <v>2</v>
      </c>
      <c r="F12" s="39" t="s">
        <v>4</v>
      </c>
      <c r="G12" s="39" t="s">
        <v>133</v>
      </c>
      <c r="H12" s="39" t="s">
        <v>7</v>
      </c>
      <c r="I12" s="39" t="s">
        <v>2</v>
      </c>
      <c r="J12" s="39" t="s">
        <v>4</v>
      </c>
      <c r="K12" s="40" t="s">
        <v>1</v>
      </c>
      <c r="L12" s="39" t="s">
        <v>9</v>
      </c>
      <c r="M12" s="194"/>
      <c r="N12" s="195"/>
      <c r="O12" s="195"/>
    </row>
    <row r="13" spans="1:20" s="1" customFormat="1" x14ac:dyDescent="0.2">
      <c r="A13" s="103"/>
      <c r="B13" s="41" t="s">
        <v>23</v>
      </c>
      <c r="C13" s="42"/>
      <c r="D13" s="43"/>
      <c r="E13" s="65"/>
      <c r="F13" s="44"/>
      <c r="G13" s="44"/>
      <c r="H13" s="44"/>
      <c r="I13" s="65"/>
      <c r="J13" s="42"/>
      <c r="K13" s="45"/>
      <c r="L13" s="46"/>
    </row>
    <row r="14" spans="1:20" s="1" customFormat="1" ht="25.5" x14ac:dyDescent="0.2">
      <c r="A14" s="162" t="s">
        <v>8</v>
      </c>
      <c r="B14" s="155" t="s">
        <v>57</v>
      </c>
      <c r="C14" s="142" t="s">
        <v>13</v>
      </c>
      <c r="D14" s="175">
        <f>((46.02*4)*7)+(46.02*2)+(46.02*2)+207.09-18.4+3.97+1.5+3.97+1.5+5+3.97+3.97+21.4+21.4+21.1+21.4+21.4+21.4+2+2+3.97+3.97</f>
        <v>1825.2500000000005</v>
      </c>
      <c r="E14" s="140"/>
      <c r="F14" s="142"/>
      <c r="G14" s="142"/>
      <c r="H14" s="142"/>
      <c r="I14" s="8" t="s">
        <v>56</v>
      </c>
      <c r="J14" s="12" t="s">
        <v>13</v>
      </c>
      <c r="K14" s="114">
        <v>1825.25</v>
      </c>
      <c r="L14" s="31" t="s">
        <v>18</v>
      </c>
    </row>
    <row r="15" spans="1:20" s="1" customFormat="1" x14ac:dyDescent="0.2">
      <c r="A15" s="162"/>
      <c r="B15" s="156"/>
      <c r="C15" s="143"/>
      <c r="D15" s="157"/>
      <c r="E15" s="141"/>
      <c r="F15" s="143"/>
      <c r="G15" s="143"/>
      <c r="H15" s="143"/>
      <c r="I15" s="16" t="s">
        <v>64</v>
      </c>
      <c r="J15" s="12" t="s">
        <v>58</v>
      </c>
      <c r="K15" s="114">
        <v>5</v>
      </c>
      <c r="L15" s="31" t="s">
        <v>18</v>
      </c>
    </row>
    <row r="16" spans="1:20" s="1" customFormat="1" x14ac:dyDescent="0.2">
      <c r="A16" s="158" t="s">
        <v>138</v>
      </c>
      <c r="B16" s="155" t="s">
        <v>19</v>
      </c>
      <c r="C16" s="147" t="s">
        <v>13</v>
      </c>
      <c r="D16" s="145">
        <v>39</v>
      </c>
      <c r="E16" s="159"/>
      <c r="F16" s="178"/>
      <c r="G16" s="178"/>
      <c r="H16" s="178"/>
      <c r="I16" s="72" t="s">
        <v>129</v>
      </c>
      <c r="J16" s="12" t="s">
        <v>13</v>
      </c>
      <c r="K16" s="114">
        <v>39</v>
      </c>
      <c r="L16" s="31" t="s">
        <v>18</v>
      </c>
      <c r="M16" s="196"/>
      <c r="N16" s="196"/>
      <c r="O16" s="196"/>
    </row>
    <row r="17" spans="1:15" s="1" customFormat="1" x14ac:dyDescent="0.2">
      <c r="A17" s="158"/>
      <c r="B17" s="172"/>
      <c r="C17" s="154"/>
      <c r="D17" s="146"/>
      <c r="E17" s="160"/>
      <c r="F17" s="179"/>
      <c r="G17" s="179"/>
      <c r="H17" s="179"/>
      <c r="I17" s="16" t="s">
        <v>20</v>
      </c>
      <c r="J17" s="12" t="s">
        <v>13</v>
      </c>
      <c r="K17" s="114">
        <v>39</v>
      </c>
      <c r="L17" s="31" t="s">
        <v>18</v>
      </c>
      <c r="M17" s="196"/>
      <c r="N17" s="196"/>
      <c r="O17" s="196"/>
    </row>
    <row r="18" spans="1:15" s="1" customFormat="1" ht="25.5" x14ac:dyDescent="0.2">
      <c r="A18" s="158"/>
      <c r="B18" s="156"/>
      <c r="C18" s="148"/>
      <c r="D18" s="157"/>
      <c r="E18" s="177"/>
      <c r="F18" s="180"/>
      <c r="G18" s="180"/>
      <c r="H18" s="180"/>
      <c r="I18" s="16" t="s">
        <v>132</v>
      </c>
      <c r="J18" s="12" t="s">
        <v>24</v>
      </c>
      <c r="K18" s="114">
        <v>5</v>
      </c>
      <c r="L18" s="31" t="s">
        <v>18</v>
      </c>
      <c r="M18" s="35"/>
      <c r="N18" s="196"/>
      <c r="O18" s="196"/>
    </row>
    <row r="19" spans="1:15" s="1" customFormat="1" x14ac:dyDescent="0.2">
      <c r="A19" s="83" t="s">
        <v>11</v>
      </c>
      <c r="B19" s="113" t="s">
        <v>50</v>
      </c>
      <c r="C19" s="26" t="s">
        <v>13</v>
      </c>
      <c r="D19" s="27">
        <v>54.2</v>
      </c>
      <c r="E19" s="66"/>
      <c r="F19" s="30"/>
      <c r="G19" s="30"/>
      <c r="H19" s="30"/>
      <c r="I19" s="72" t="s">
        <v>129</v>
      </c>
      <c r="J19" s="12" t="s">
        <v>13</v>
      </c>
      <c r="K19" s="114">
        <v>54.2</v>
      </c>
      <c r="L19" s="31" t="s">
        <v>18</v>
      </c>
      <c r="M19" s="196"/>
      <c r="N19" s="196"/>
      <c r="O19" s="196"/>
    </row>
    <row r="20" spans="1:15" s="1" customFormat="1" ht="25.5" x14ac:dyDescent="0.2">
      <c r="A20" s="83" t="s">
        <v>12</v>
      </c>
      <c r="B20" s="113" t="s">
        <v>51</v>
      </c>
      <c r="C20" s="26" t="s">
        <v>13</v>
      </c>
      <c r="D20" s="29">
        <v>825</v>
      </c>
      <c r="E20" s="66"/>
      <c r="F20" s="30"/>
      <c r="G20" s="30"/>
      <c r="H20" s="30"/>
      <c r="I20" s="16" t="s">
        <v>56</v>
      </c>
      <c r="J20" s="12" t="s">
        <v>13</v>
      </c>
      <c r="K20" s="82">
        <v>825</v>
      </c>
      <c r="L20" s="31" t="s">
        <v>18</v>
      </c>
      <c r="M20" s="196"/>
      <c r="N20" s="196"/>
      <c r="O20" s="196"/>
    </row>
    <row r="21" spans="1:15" x14ac:dyDescent="0.2">
      <c r="A21" s="2"/>
      <c r="B21" s="47" t="s">
        <v>82</v>
      </c>
      <c r="C21" s="13"/>
      <c r="D21" s="14"/>
      <c r="E21" s="51"/>
      <c r="F21" s="13"/>
      <c r="G21" s="13"/>
      <c r="H21" s="13"/>
      <c r="I21" s="74"/>
      <c r="J21" s="11"/>
      <c r="K21" s="115"/>
      <c r="L21" s="11"/>
      <c r="M21" s="32"/>
      <c r="N21" s="32"/>
      <c r="O21" s="32"/>
    </row>
    <row r="22" spans="1:15" ht="38.25" x14ac:dyDescent="0.2">
      <c r="A22" s="158" t="s">
        <v>15</v>
      </c>
      <c r="B22" s="152" t="s">
        <v>86</v>
      </c>
      <c r="C22" s="147" t="s">
        <v>13</v>
      </c>
      <c r="D22" s="145">
        <v>13</v>
      </c>
      <c r="E22" s="67"/>
      <c r="F22" s="9"/>
      <c r="G22" s="9"/>
      <c r="H22" s="9"/>
      <c r="I22" s="15" t="s">
        <v>68</v>
      </c>
      <c r="J22" s="12" t="s">
        <v>13</v>
      </c>
      <c r="K22" s="116">
        <v>13</v>
      </c>
      <c r="L22" s="31" t="s">
        <v>18</v>
      </c>
      <c r="M22" s="35"/>
      <c r="N22" s="32"/>
      <c r="O22" s="32"/>
    </row>
    <row r="23" spans="1:15" ht="38.25" x14ac:dyDescent="0.2">
      <c r="A23" s="158"/>
      <c r="B23" s="153"/>
      <c r="C23" s="154"/>
      <c r="D23" s="146"/>
      <c r="E23" s="67"/>
      <c r="F23" s="9"/>
      <c r="G23" s="9"/>
      <c r="H23" s="9"/>
      <c r="I23" s="15" t="s">
        <v>71</v>
      </c>
      <c r="J23" s="12" t="s">
        <v>13</v>
      </c>
      <c r="K23" s="116">
        <v>13</v>
      </c>
      <c r="L23" s="31" t="s">
        <v>18</v>
      </c>
      <c r="M23" s="35"/>
      <c r="N23" s="32"/>
      <c r="O23" s="32"/>
    </row>
    <row r="24" spans="1:15" x14ac:dyDescent="0.2">
      <c r="A24" s="158"/>
      <c r="B24" s="153"/>
      <c r="C24" s="154"/>
      <c r="D24" s="146"/>
      <c r="E24" s="67"/>
      <c r="F24" s="9"/>
      <c r="G24" s="9"/>
      <c r="H24" s="9"/>
      <c r="I24" s="15" t="s">
        <v>70</v>
      </c>
      <c r="J24" s="12" t="s">
        <v>24</v>
      </c>
      <c r="K24" s="116">
        <v>1</v>
      </c>
      <c r="L24" s="31" t="s">
        <v>18</v>
      </c>
      <c r="M24" s="35"/>
      <c r="N24" s="32"/>
      <c r="O24" s="32"/>
    </row>
    <row r="25" spans="1:15" ht="25.5" x14ac:dyDescent="0.2">
      <c r="A25" s="158"/>
      <c r="B25" s="153"/>
      <c r="C25" s="154"/>
      <c r="D25" s="146"/>
      <c r="E25" s="67"/>
      <c r="F25" s="9"/>
      <c r="G25" s="9"/>
      <c r="H25" s="9"/>
      <c r="I25" s="15" t="s">
        <v>69</v>
      </c>
      <c r="J25" s="12" t="s">
        <v>24</v>
      </c>
      <c r="K25" s="116">
        <v>1</v>
      </c>
      <c r="L25" s="31" t="s">
        <v>18</v>
      </c>
      <c r="M25" s="35"/>
      <c r="N25" s="32"/>
      <c r="O25" s="32"/>
    </row>
    <row r="26" spans="1:15" ht="25.5" x14ac:dyDescent="0.2">
      <c r="A26" s="158"/>
      <c r="B26" s="163"/>
      <c r="C26" s="148"/>
      <c r="D26" s="157"/>
      <c r="E26" s="67"/>
      <c r="F26" s="9"/>
      <c r="G26" s="9"/>
      <c r="H26" s="9"/>
      <c r="I26" s="15" t="s">
        <v>72</v>
      </c>
      <c r="J26" s="12" t="s">
        <v>24</v>
      </c>
      <c r="K26" s="116">
        <v>7</v>
      </c>
      <c r="L26" s="31" t="s">
        <v>18</v>
      </c>
      <c r="M26" s="35"/>
      <c r="N26" s="32"/>
      <c r="O26" s="32"/>
    </row>
    <row r="27" spans="1:15" ht="38.25" x14ac:dyDescent="0.2">
      <c r="A27" s="147" t="s">
        <v>16</v>
      </c>
      <c r="B27" s="174" t="s">
        <v>52</v>
      </c>
      <c r="C27" s="158" t="s">
        <v>13</v>
      </c>
      <c r="D27" s="175">
        <v>4.5999999999999996</v>
      </c>
      <c r="E27" s="67"/>
      <c r="F27" s="9"/>
      <c r="G27" s="9"/>
      <c r="H27" s="9"/>
      <c r="I27" s="15" t="s">
        <v>74</v>
      </c>
      <c r="J27" s="12" t="s">
        <v>13</v>
      </c>
      <c r="K27" s="116">
        <v>4.5999999999999996</v>
      </c>
      <c r="L27" s="31" t="s">
        <v>18</v>
      </c>
      <c r="M27" s="197"/>
      <c r="N27" s="32"/>
      <c r="O27" s="32"/>
    </row>
    <row r="28" spans="1:15" ht="25.5" x14ac:dyDescent="0.2">
      <c r="A28" s="154"/>
      <c r="B28" s="174"/>
      <c r="C28" s="158"/>
      <c r="D28" s="175"/>
      <c r="E28" s="67"/>
      <c r="F28" s="9"/>
      <c r="G28" s="9"/>
      <c r="H28" s="9"/>
      <c r="I28" s="15" t="s">
        <v>73</v>
      </c>
      <c r="J28" s="12" t="s">
        <v>24</v>
      </c>
      <c r="K28" s="116">
        <v>1</v>
      </c>
      <c r="L28" s="31" t="s">
        <v>18</v>
      </c>
      <c r="M28" s="197"/>
      <c r="N28" s="32"/>
      <c r="O28" s="32"/>
    </row>
    <row r="29" spans="1:15" x14ac:dyDescent="0.2">
      <c r="A29" s="148"/>
      <c r="B29" s="174"/>
      <c r="C29" s="158"/>
      <c r="D29" s="175"/>
      <c r="E29" s="67"/>
      <c r="F29" s="9"/>
      <c r="G29" s="9"/>
      <c r="H29" s="9"/>
      <c r="I29" s="15" t="s">
        <v>63</v>
      </c>
      <c r="J29" s="12" t="s">
        <v>24</v>
      </c>
      <c r="K29" s="116">
        <v>1</v>
      </c>
      <c r="L29" s="31" t="s">
        <v>18</v>
      </c>
      <c r="M29" s="197"/>
      <c r="N29" s="32"/>
      <c r="O29" s="32"/>
    </row>
    <row r="30" spans="1:15" ht="38.25" x14ac:dyDescent="0.2">
      <c r="A30" s="162" t="s">
        <v>17</v>
      </c>
      <c r="B30" s="155" t="s">
        <v>87</v>
      </c>
      <c r="C30" s="142" t="s">
        <v>24</v>
      </c>
      <c r="D30" s="145">
        <v>28</v>
      </c>
      <c r="E30" s="8"/>
      <c r="F30" s="18"/>
      <c r="G30" s="18"/>
      <c r="H30" s="18"/>
      <c r="I30" s="8" t="s">
        <v>141</v>
      </c>
      <c r="J30" s="28" t="s">
        <v>24</v>
      </c>
      <c r="K30" s="114">
        <v>28</v>
      </c>
      <c r="L30" s="31" t="s">
        <v>18</v>
      </c>
      <c r="M30" s="35"/>
      <c r="N30" s="32"/>
      <c r="O30" s="32"/>
    </row>
    <row r="31" spans="1:15" ht="38.25" x14ac:dyDescent="0.2">
      <c r="A31" s="162"/>
      <c r="B31" s="172"/>
      <c r="C31" s="144"/>
      <c r="D31" s="146"/>
      <c r="E31" s="8"/>
      <c r="F31" s="18"/>
      <c r="G31" s="18"/>
      <c r="H31" s="18"/>
      <c r="I31" s="8" t="s">
        <v>135</v>
      </c>
      <c r="J31" s="28" t="s">
        <v>24</v>
      </c>
      <c r="K31" s="114">
        <v>10</v>
      </c>
      <c r="L31" s="31" t="s">
        <v>18</v>
      </c>
      <c r="M31" s="35"/>
      <c r="N31" s="32"/>
      <c r="O31" s="32"/>
    </row>
    <row r="32" spans="1:15" ht="38.25" x14ac:dyDescent="0.2">
      <c r="A32" s="162"/>
      <c r="B32" s="156"/>
      <c r="C32" s="143"/>
      <c r="D32" s="157"/>
      <c r="E32" s="8"/>
      <c r="F32" s="18"/>
      <c r="G32" s="18"/>
      <c r="H32" s="18"/>
      <c r="I32" s="8" t="s">
        <v>75</v>
      </c>
      <c r="J32" s="28" t="s">
        <v>24</v>
      </c>
      <c r="K32" s="114">
        <v>8</v>
      </c>
      <c r="L32" s="31" t="s">
        <v>18</v>
      </c>
      <c r="M32" s="35"/>
      <c r="N32" s="32"/>
      <c r="O32" s="32"/>
    </row>
    <row r="33" spans="1:15" ht="51" x14ac:dyDescent="0.2">
      <c r="A33" s="162" t="s">
        <v>146</v>
      </c>
      <c r="B33" s="164" t="s">
        <v>88</v>
      </c>
      <c r="C33" s="142" t="s">
        <v>24</v>
      </c>
      <c r="D33" s="145">
        <f>34+4</f>
        <v>38</v>
      </c>
      <c r="E33" s="8"/>
      <c r="F33" s="18"/>
      <c r="G33" s="18"/>
      <c r="H33" s="18"/>
      <c r="I33" s="8" t="s">
        <v>76</v>
      </c>
      <c r="J33" s="28" t="s">
        <v>24</v>
      </c>
      <c r="K33" s="114">
        <v>34</v>
      </c>
      <c r="L33" s="31" t="s">
        <v>18</v>
      </c>
      <c r="M33" s="35"/>
      <c r="N33" s="32"/>
      <c r="O33" s="32"/>
    </row>
    <row r="34" spans="1:15" ht="38.25" x14ac:dyDescent="0.2">
      <c r="A34" s="162"/>
      <c r="B34" s="165"/>
      <c r="C34" s="144"/>
      <c r="D34" s="146"/>
      <c r="E34" s="8"/>
      <c r="F34" s="18"/>
      <c r="G34" s="18"/>
      <c r="H34" s="18"/>
      <c r="I34" s="8" t="s">
        <v>75</v>
      </c>
      <c r="J34" s="28" t="s">
        <v>24</v>
      </c>
      <c r="K34" s="20">
        <f>17+4</f>
        <v>21</v>
      </c>
      <c r="L34" s="31" t="s">
        <v>18</v>
      </c>
      <c r="M34" s="35"/>
      <c r="N34" s="32"/>
      <c r="O34" s="32"/>
    </row>
    <row r="35" spans="1:15" ht="51" x14ac:dyDescent="0.2">
      <c r="A35" s="162"/>
      <c r="B35" s="173"/>
      <c r="C35" s="143"/>
      <c r="D35" s="157"/>
      <c r="E35" s="8"/>
      <c r="F35" s="18"/>
      <c r="G35" s="18"/>
      <c r="H35" s="18"/>
      <c r="I35" s="8" t="s">
        <v>77</v>
      </c>
      <c r="J35" s="24" t="s">
        <v>24</v>
      </c>
      <c r="K35" s="20">
        <v>4</v>
      </c>
      <c r="L35" s="25" t="s">
        <v>18</v>
      </c>
      <c r="M35" s="35"/>
      <c r="N35" s="32"/>
      <c r="O35" s="32"/>
    </row>
    <row r="36" spans="1:15" ht="25.5" x14ac:dyDescent="0.2">
      <c r="A36" s="162" t="s">
        <v>147</v>
      </c>
      <c r="B36" s="164" t="s">
        <v>78</v>
      </c>
      <c r="C36" s="142" t="s">
        <v>24</v>
      </c>
      <c r="D36" s="145">
        <v>3</v>
      </c>
      <c r="E36" s="8"/>
      <c r="F36" s="18"/>
      <c r="G36" s="18"/>
      <c r="H36" s="18"/>
      <c r="I36" s="8" t="s">
        <v>80</v>
      </c>
      <c r="J36" s="24" t="s">
        <v>24</v>
      </c>
      <c r="K36" s="20">
        <v>3</v>
      </c>
      <c r="L36" s="25" t="s">
        <v>18</v>
      </c>
      <c r="M36" s="35"/>
      <c r="N36" s="32"/>
      <c r="O36" s="32"/>
    </row>
    <row r="37" spans="1:15" ht="38.25" x14ac:dyDescent="0.2">
      <c r="A37" s="162"/>
      <c r="B37" s="173"/>
      <c r="C37" s="143"/>
      <c r="D37" s="157"/>
      <c r="E37" s="8"/>
      <c r="F37" s="18"/>
      <c r="G37" s="18"/>
      <c r="H37" s="18"/>
      <c r="I37" s="8" t="s">
        <v>141</v>
      </c>
      <c r="J37" s="24" t="s">
        <v>24</v>
      </c>
      <c r="K37" s="20">
        <v>3</v>
      </c>
      <c r="L37" s="25" t="s">
        <v>18</v>
      </c>
      <c r="M37" s="35"/>
      <c r="N37" s="32"/>
      <c r="O37" s="32"/>
    </row>
    <row r="38" spans="1:15" ht="38.25" x14ac:dyDescent="0.2">
      <c r="A38" s="162" t="s">
        <v>14</v>
      </c>
      <c r="B38" s="164" t="s">
        <v>79</v>
      </c>
      <c r="C38" s="142" t="s">
        <v>24</v>
      </c>
      <c r="D38" s="145">
        <v>2</v>
      </c>
      <c r="E38" s="8"/>
      <c r="F38" s="18"/>
      <c r="G38" s="18"/>
      <c r="H38" s="18"/>
      <c r="I38" s="8" t="s">
        <v>81</v>
      </c>
      <c r="J38" s="24" t="s">
        <v>24</v>
      </c>
      <c r="K38" s="20">
        <v>1</v>
      </c>
      <c r="L38" s="25" t="s">
        <v>18</v>
      </c>
      <c r="M38" s="35"/>
      <c r="N38" s="32"/>
      <c r="O38" s="32"/>
    </row>
    <row r="39" spans="1:15" ht="51" x14ac:dyDescent="0.2">
      <c r="A39" s="162"/>
      <c r="B39" s="165"/>
      <c r="C39" s="144"/>
      <c r="D39" s="146"/>
      <c r="E39" s="8"/>
      <c r="F39" s="18"/>
      <c r="G39" s="18"/>
      <c r="H39" s="18"/>
      <c r="I39" s="8" t="s">
        <v>76</v>
      </c>
      <c r="J39" s="24" t="s">
        <v>24</v>
      </c>
      <c r="K39" s="20">
        <v>2</v>
      </c>
      <c r="L39" s="25" t="s">
        <v>18</v>
      </c>
      <c r="M39" s="35"/>
      <c r="N39" s="32"/>
      <c r="O39" s="32"/>
    </row>
    <row r="40" spans="1:15" x14ac:dyDescent="0.2">
      <c r="A40" s="83" t="s">
        <v>53</v>
      </c>
      <c r="B40" s="84" t="s">
        <v>61</v>
      </c>
      <c r="C40" s="31" t="s">
        <v>24</v>
      </c>
      <c r="D40" s="29">
        <v>2</v>
      </c>
      <c r="E40" s="67"/>
      <c r="F40" s="9"/>
      <c r="G40" s="9"/>
      <c r="H40" s="9"/>
      <c r="I40" s="8"/>
      <c r="J40" s="28"/>
      <c r="K40" s="20"/>
      <c r="L40" s="25" t="s">
        <v>18</v>
      </c>
      <c r="M40" s="32"/>
      <c r="N40" s="32"/>
      <c r="O40" s="32"/>
    </row>
    <row r="41" spans="1:15" x14ac:dyDescent="0.2">
      <c r="A41" s="83" t="s">
        <v>148</v>
      </c>
      <c r="B41" s="84" t="s">
        <v>62</v>
      </c>
      <c r="C41" s="31" t="s">
        <v>24</v>
      </c>
      <c r="D41" s="29">
        <v>3</v>
      </c>
      <c r="E41" s="67"/>
      <c r="F41" s="9"/>
      <c r="G41" s="9"/>
      <c r="H41" s="9"/>
      <c r="I41" s="8"/>
      <c r="J41" s="28"/>
      <c r="K41" s="20"/>
      <c r="L41" s="25" t="s">
        <v>18</v>
      </c>
      <c r="M41" s="32"/>
      <c r="N41" s="32"/>
      <c r="O41" s="32"/>
    </row>
    <row r="42" spans="1:15" x14ac:dyDescent="0.2">
      <c r="A42" s="149" t="s">
        <v>67</v>
      </c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1"/>
      <c r="M42" s="32"/>
      <c r="N42" s="32"/>
      <c r="O42" s="32"/>
    </row>
    <row r="43" spans="1:15" ht="25.5" x14ac:dyDescent="0.2">
      <c r="A43" s="162" t="s">
        <v>149</v>
      </c>
      <c r="B43" s="155" t="s">
        <v>57</v>
      </c>
      <c r="C43" s="142" t="s">
        <v>13</v>
      </c>
      <c r="D43" s="145">
        <v>244</v>
      </c>
      <c r="E43" s="140"/>
      <c r="F43" s="142"/>
      <c r="G43" s="142"/>
      <c r="H43" s="142"/>
      <c r="I43" s="8" t="s">
        <v>56</v>
      </c>
      <c r="J43" s="12" t="s">
        <v>13</v>
      </c>
      <c r="K43" s="20">
        <v>244</v>
      </c>
      <c r="L43" s="31" t="s">
        <v>18</v>
      </c>
      <c r="M43" s="32"/>
      <c r="N43" s="32"/>
      <c r="O43" s="32"/>
    </row>
    <row r="44" spans="1:15" x14ac:dyDescent="0.2">
      <c r="A44" s="162"/>
      <c r="B44" s="156"/>
      <c r="C44" s="143"/>
      <c r="D44" s="157"/>
      <c r="E44" s="141"/>
      <c r="F44" s="143"/>
      <c r="G44" s="143"/>
      <c r="H44" s="143"/>
      <c r="I44" s="16" t="s">
        <v>64</v>
      </c>
      <c r="J44" s="12" t="s">
        <v>58</v>
      </c>
      <c r="K44" s="20">
        <v>2</v>
      </c>
      <c r="L44" s="31" t="s">
        <v>18</v>
      </c>
      <c r="M44" s="32"/>
      <c r="N44" s="32"/>
      <c r="O44" s="32"/>
    </row>
    <row r="45" spans="1:15" x14ac:dyDescent="0.2">
      <c r="A45" s="158" t="s">
        <v>150</v>
      </c>
      <c r="B45" s="155" t="s">
        <v>19</v>
      </c>
      <c r="C45" s="147" t="s">
        <v>13</v>
      </c>
      <c r="D45" s="145">
        <v>19.5</v>
      </c>
      <c r="E45" s="68"/>
      <c r="F45" s="3"/>
      <c r="G45" s="3"/>
      <c r="H45" s="3"/>
      <c r="I45" s="72" t="s">
        <v>129</v>
      </c>
      <c r="J45" s="12" t="s">
        <v>13</v>
      </c>
      <c r="K45" s="20">
        <v>19.5</v>
      </c>
      <c r="L45" s="31" t="s">
        <v>18</v>
      </c>
      <c r="M45" s="32"/>
      <c r="N45" s="32"/>
      <c r="O45" s="32"/>
    </row>
    <row r="46" spans="1:15" x14ac:dyDescent="0.2">
      <c r="A46" s="158"/>
      <c r="B46" s="156"/>
      <c r="C46" s="148"/>
      <c r="D46" s="157"/>
      <c r="E46" s="69"/>
      <c r="F46" s="4"/>
      <c r="G46" s="4"/>
      <c r="H46" s="4"/>
      <c r="I46" s="16" t="s">
        <v>20</v>
      </c>
      <c r="J46" s="12" t="s">
        <v>13</v>
      </c>
      <c r="K46" s="20">
        <v>19.5</v>
      </c>
      <c r="L46" s="31" t="s">
        <v>18</v>
      </c>
      <c r="M46" s="32"/>
      <c r="N46" s="32"/>
      <c r="O46" s="32"/>
    </row>
    <row r="47" spans="1:15" ht="25.5" x14ac:dyDescent="0.2">
      <c r="A47" s="162" t="s">
        <v>151</v>
      </c>
      <c r="B47" s="155" t="s">
        <v>89</v>
      </c>
      <c r="C47" s="142" t="s">
        <v>24</v>
      </c>
      <c r="D47" s="145">
        <v>11</v>
      </c>
      <c r="E47" s="8"/>
      <c r="F47" s="28"/>
      <c r="G47" s="28"/>
      <c r="H47" s="28"/>
      <c r="I47" s="8" t="s">
        <v>80</v>
      </c>
      <c r="J47" s="24" t="s">
        <v>24</v>
      </c>
      <c r="K47" s="20">
        <v>11</v>
      </c>
      <c r="L47" s="25" t="s">
        <v>18</v>
      </c>
      <c r="M47" s="35"/>
      <c r="N47" s="32"/>
      <c r="O47" s="32"/>
    </row>
    <row r="48" spans="1:15" ht="38.25" x14ac:dyDescent="0.2">
      <c r="A48" s="162"/>
      <c r="B48" s="156"/>
      <c r="C48" s="143"/>
      <c r="D48" s="157"/>
      <c r="E48" s="8"/>
      <c r="F48" s="28"/>
      <c r="G48" s="28"/>
      <c r="H48" s="28"/>
      <c r="I48" s="8" t="s">
        <v>141</v>
      </c>
      <c r="J48" s="24" t="s">
        <v>24</v>
      </c>
      <c r="K48" s="20">
        <v>11</v>
      </c>
      <c r="L48" s="25" t="s">
        <v>18</v>
      </c>
      <c r="M48" s="35"/>
      <c r="N48" s="32"/>
      <c r="O48" s="32"/>
    </row>
    <row r="49" spans="1:15" ht="38.25" x14ac:dyDescent="0.2">
      <c r="A49" s="158" t="s">
        <v>152</v>
      </c>
      <c r="B49" s="152" t="s">
        <v>52</v>
      </c>
      <c r="C49" s="147" t="s">
        <v>13</v>
      </c>
      <c r="D49" s="145">
        <v>10.5</v>
      </c>
      <c r="E49" s="68"/>
      <c r="F49" s="3"/>
      <c r="G49" s="3"/>
      <c r="H49" s="3"/>
      <c r="I49" s="15" t="s">
        <v>22</v>
      </c>
      <c r="J49" s="12" t="s">
        <v>13</v>
      </c>
      <c r="K49" s="20">
        <v>10.5</v>
      </c>
      <c r="L49" s="31" t="s">
        <v>18</v>
      </c>
      <c r="M49" s="35"/>
      <c r="N49" s="32"/>
      <c r="O49" s="32"/>
    </row>
    <row r="50" spans="1:15" x14ac:dyDescent="0.2">
      <c r="A50" s="158"/>
      <c r="B50" s="153"/>
      <c r="C50" s="154"/>
      <c r="D50" s="146"/>
      <c r="E50" s="69"/>
      <c r="F50" s="4"/>
      <c r="G50" s="4"/>
      <c r="H50" s="4"/>
      <c r="I50" s="15" t="s">
        <v>21</v>
      </c>
      <c r="J50" s="12" t="s">
        <v>24</v>
      </c>
      <c r="K50" s="20">
        <v>1</v>
      </c>
      <c r="L50" s="31" t="s">
        <v>18</v>
      </c>
      <c r="M50" s="35"/>
      <c r="N50" s="32"/>
      <c r="O50" s="32"/>
    </row>
    <row r="51" spans="1:15" ht="25.5" x14ac:dyDescent="0.2">
      <c r="A51" s="158"/>
      <c r="B51" s="153"/>
      <c r="C51" s="154"/>
      <c r="D51" s="146"/>
      <c r="E51" s="69"/>
      <c r="F51" s="4"/>
      <c r="G51" s="4"/>
      <c r="H51" s="4"/>
      <c r="I51" s="15" t="s">
        <v>90</v>
      </c>
      <c r="J51" s="12" t="s">
        <v>24</v>
      </c>
      <c r="K51" s="20">
        <v>2</v>
      </c>
      <c r="L51" s="31" t="s">
        <v>18</v>
      </c>
      <c r="M51" s="197"/>
      <c r="N51" s="32"/>
      <c r="O51" s="32"/>
    </row>
    <row r="52" spans="1:15" ht="25.5" x14ac:dyDescent="0.2">
      <c r="A52" s="158"/>
      <c r="B52" s="153"/>
      <c r="C52" s="154"/>
      <c r="D52" s="146"/>
      <c r="E52" s="66"/>
      <c r="F52" s="5"/>
      <c r="G52" s="5"/>
      <c r="H52" s="5"/>
      <c r="I52" s="8" t="s">
        <v>84</v>
      </c>
      <c r="J52" s="28" t="s">
        <v>24</v>
      </c>
      <c r="K52" s="20">
        <v>3</v>
      </c>
      <c r="L52" s="31" t="s">
        <v>18</v>
      </c>
      <c r="M52" s="35"/>
      <c r="N52" s="32"/>
      <c r="O52" s="32"/>
    </row>
    <row r="53" spans="1:15" ht="25.5" x14ac:dyDescent="0.2">
      <c r="A53" s="158"/>
      <c r="B53" s="163"/>
      <c r="C53" s="148"/>
      <c r="D53" s="157"/>
      <c r="E53" s="66"/>
      <c r="F53" s="5"/>
      <c r="G53" s="5"/>
      <c r="H53" s="5"/>
      <c r="I53" s="8" t="s">
        <v>91</v>
      </c>
      <c r="J53" s="28" t="s">
        <v>24</v>
      </c>
      <c r="K53" s="20">
        <v>2</v>
      </c>
      <c r="L53" s="31" t="s">
        <v>18</v>
      </c>
      <c r="M53" s="35"/>
      <c r="N53" s="32"/>
      <c r="O53" s="32"/>
    </row>
    <row r="54" spans="1:15" ht="25.5" x14ac:dyDescent="0.2">
      <c r="A54" s="158" t="s">
        <v>153</v>
      </c>
      <c r="B54" s="164" t="s">
        <v>79</v>
      </c>
      <c r="C54" s="142" t="s">
        <v>24</v>
      </c>
      <c r="D54" s="145">
        <v>8</v>
      </c>
      <c r="E54" s="8"/>
      <c r="F54" s="18"/>
      <c r="G54" s="18"/>
      <c r="H54" s="18"/>
      <c r="I54" s="8" t="s">
        <v>80</v>
      </c>
      <c r="J54" s="28" t="s">
        <v>24</v>
      </c>
      <c r="K54" s="20">
        <v>4</v>
      </c>
      <c r="L54" s="31" t="s">
        <v>18</v>
      </c>
      <c r="M54" s="35"/>
      <c r="N54" s="32"/>
      <c r="O54" s="32"/>
    </row>
    <row r="55" spans="1:15" ht="51" x14ac:dyDescent="0.2">
      <c r="A55" s="158"/>
      <c r="B55" s="165"/>
      <c r="C55" s="144"/>
      <c r="D55" s="146"/>
      <c r="E55" s="8"/>
      <c r="F55" s="18"/>
      <c r="G55" s="18"/>
      <c r="H55" s="18"/>
      <c r="I55" s="8" t="s">
        <v>76</v>
      </c>
      <c r="J55" s="28" t="s">
        <v>24</v>
      </c>
      <c r="K55" s="20">
        <v>8</v>
      </c>
      <c r="L55" s="31" t="s">
        <v>18</v>
      </c>
      <c r="M55" s="35"/>
      <c r="N55" s="32"/>
      <c r="O55" s="32"/>
    </row>
    <row r="56" spans="1:15" x14ac:dyDescent="0.2">
      <c r="A56" s="83" t="s">
        <v>154</v>
      </c>
      <c r="B56" s="17" t="s">
        <v>50</v>
      </c>
      <c r="C56" s="31" t="s">
        <v>13</v>
      </c>
      <c r="D56" s="29">
        <f>4+4+2.5</f>
        <v>10.5</v>
      </c>
      <c r="E56" s="70"/>
      <c r="F56" s="62"/>
      <c r="G56" s="62"/>
      <c r="H56" s="62"/>
      <c r="I56" s="72" t="s">
        <v>129</v>
      </c>
      <c r="J56" s="12" t="s">
        <v>13</v>
      </c>
      <c r="K56" s="21">
        <f>D56</f>
        <v>10.5</v>
      </c>
      <c r="L56" s="31" t="s">
        <v>18</v>
      </c>
      <c r="M56" s="32"/>
      <c r="N56" s="32"/>
      <c r="O56" s="32"/>
    </row>
    <row r="57" spans="1:15" ht="25.5" x14ac:dyDescent="0.2">
      <c r="A57" s="83" t="s">
        <v>25</v>
      </c>
      <c r="B57" s="17" t="s">
        <v>51</v>
      </c>
      <c r="C57" s="31" t="s">
        <v>13</v>
      </c>
      <c r="D57" s="29">
        <v>10.5</v>
      </c>
      <c r="E57" s="70"/>
      <c r="F57" s="62"/>
      <c r="G57" s="62"/>
      <c r="H57" s="62"/>
      <c r="I57" s="8" t="s">
        <v>56</v>
      </c>
      <c r="J57" s="12" t="s">
        <v>13</v>
      </c>
      <c r="K57" s="53">
        <v>10.5</v>
      </c>
      <c r="L57" s="31" t="s">
        <v>18</v>
      </c>
      <c r="M57" s="32"/>
      <c r="N57" s="32"/>
      <c r="O57" s="32"/>
    </row>
    <row r="58" spans="1:15" ht="12.75" customHeight="1" x14ac:dyDescent="0.2">
      <c r="A58" s="149" t="s">
        <v>189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1"/>
      <c r="M58" s="32"/>
      <c r="N58" s="32"/>
      <c r="O58" s="32"/>
    </row>
    <row r="59" spans="1:15" ht="38.25" x14ac:dyDescent="0.2">
      <c r="A59" s="147" t="s">
        <v>26</v>
      </c>
      <c r="B59" s="152" t="s">
        <v>52</v>
      </c>
      <c r="C59" s="147" t="s">
        <v>13</v>
      </c>
      <c r="D59" s="145">
        <f>2.7+3+1.3+5</f>
        <v>12</v>
      </c>
      <c r="E59" s="92"/>
      <c r="F59" s="3"/>
      <c r="G59" s="3"/>
      <c r="H59" s="3"/>
      <c r="I59" s="15" t="s">
        <v>22</v>
      </c>
      <c r="J59" s="12" t="s">
        <v>13</v>
      </c>
      <c r="K59" s="20">
        <v>12</v>
      </c>
      <c r="L59" s="95" t="s">
        <v>18</v>
      </c>
      <c r="M59" s="35"/>
      <c r="N59" s="32"/>
      <c r="O59" s="32"/>
    </row>
    <row r="60" spans="1:15" x14ac:dyDescent="0.2">
      <c r="A60" s="154"/>
      <c r="B60" s="153"/>
      <c r="C60" s="154"/>
      <c r="D60" s="146"/>
      <c r="E60" s="93"/>
      <c r="F60" s="4"/>
      <c r="G60" s="4"/>
      <c r="H60" s="4"/>
      <c r="I60" s="15" t="s">
        <v>21</v>
      </c>
      <c r="J60" s="12" t="s">
        <v>24</v>
      </c>
      <c r="K60" s="20">
        <v>3</v>
      </c>
      <c r="L60" s="95" t="s">
        <v>18</v>
      </c>
      <c r="M60" s="35"/>
      <c r="N60" s="32"/>
      <c r="O60" s="32"/>
    </row>
    <row r="61" spans="1:15" ht="25.5" x14ac:dyDescent="0.2">
      <c r="A61" s="154"/>
      <c r="B61" s="153"/>
      <c r="C61" s="154"/>
      <c r="D61" s="146"/>
      <c r="E61" s="93"/>
      <c r="F61" s="4"/>
      <c r="G61" s="4"/>
      <c r="H61" s="4"/>
      <c r="I61" s="15" t="s">
        <v>90</v>
      </c>
      <c r="J61" s="12" t="s">
        <v>24</v>
      </c>
      <c r="K61" s="20">
        <v>2</v>
      </c>
      <c r="L61" s="95" t="s">
        <v>18</v>
      </c>
      <c r="M61" s="197"/>
      <c r="N61" s="32"/>
      <c r="O61" s="32"/>
    </row>
    <row r="62" spans="1:15" ht="25.5" x14ac:dyDescent="0.2">
      <c r="A62" s="154"/>
      <c r="B62" s="153"/>
      <c r="C62" s="154"/>
      <c r="D62" s="146"/>
      <c r="E62" s="94"/>
      <c r="F62" s="5"/>
      <c r="G62" s="5"/>
      <c r="H62" s="5"/>
      <c r="I62" s="8" t="s">
        <v>84</v>
      </c>
      <c r="J62" s="96" t="s">
        <v>24</v>
      </c>
      <c r="K62" s="20">
        <v>3</v>
      </c>
      <c r="L62" s="95" t="s">
        <v>18</v>
      </c>
      <c r="M62" s="35"/>
      <c r="N62" s="32"/>
      <c r="O62" s="32"/>
    </row>
    <row r="63" spans="1:15" ht="25.5" x14ac:dyDescent="0.2">
      <c r="A63" s="147" t="s">
        <v>27</v>
      </c>
      <c r="B63" s="155" t="s">
        <v>89</v>
      </c>
      <c r="C63" s="142" t="s">
        <v>24</v>
      </c>
      <c r="D63" s="145">
        <v>6</v>
      </c>
      <c r="E63" s="8"/>
      <c r="F63" s="96"/>
      <c r="G63" s="96"/>
      <c r="H63" s="96"/>
      <c r="I63" s="8" t="s">
        <v>80</v>
      </c>
      <c r="J63" s="90" t="s">
        <v>24</v>
      </c>
      <c r="K63" s="20">
        <v>6</v>
      </c>
      <c r="L63" s="89" t="s">
        <v>18</v>
      </c>
      <c r="M63" s="35"/>
      <c r="N63" s="32"/>
      <c r="O63" s="32"/>
    </row>
    <row r="64" spans="1:15" ht="38.25" x14ac:dyDescent="0.2">
      <c r="A64" s="148"/>
      <c r="B64" s="156"/>
      <c r="C64" s="143"/>
      <c r="D64" s="157"/>
      <c r="E64" s="8"/>
      <c r="F64" s="96"/>
      <c r="G64" s="96"/>
      <c r="H64" s="96"/>
      <c r="I64" s="8" t="s">
        <v>141</v>
      </c>
      <c r="J64" s="90" t="s">
        <v>24</v>
      </c>
      <c r="K64" s="20">
        <v>6</v>
      </c>
      <c r="L64" s="89" t="s">
        <v>18</v>
      </c>
      <c r="M64" s="35"/>
      <c r="N64" s="32"/>
      <c r="O64" s="32"/>
    </row>
    <row r="65" spans="1:15" ht="25.5" x14ac:dyDescent="0.2">
      <c r="A65" s="147" t="s">
        <v>28</v>
      </c>
      <c r="B65" s="164" t="s">
        <v>79</v>
      </c>
      <c r="C65" s="142" t="s">
        <v>24</v>
      </c>
      <c r="D65" s="145">
        <v>4</v>
      </c>
      <c r="E65" s="8"/>
      <c r="F65" s="18"/>
      <c r="G65" s="18"/>
      <c r="H65" s="18"/>
      <c r="I65" s="8" t="s">
        <v>80</v>
      </c>
      <c r="J65" s="96" t="s">
        <v>24</v>
      </c>
      <c r="K65" s="20">
        <v>2</v>
      </c>
      <c r="L65" s="95" t="s">
        <v>18</v>
      </c>
      <c r="M65" s="35"/>
      <c r="N65" s="32"/>
      <c r="O65" s="32"/>
    </row>
    <row r="66" spans="1:15" ht="51" x14ac:dyDescent="0.2">
      <c r="A66" s="148"/>
      <c r="B66" s="165"/>
      <c r="C66" s="144"/>
      <c r="D66" s="146"/>
      <c r="E66" s="8"/>
      <c r="F66" s="18"/>
      <c r="G66" s="18"/>
      <c r="H66" s="18"/>
      <c r="I66" s="8" t="s">
        <v>76</v>
      </c>
      <c r="J66" s="96" t="s">
        <v>24</v>
      </c>
      <c r="K66" s="20">
        <v>4</v>
      </c>
      <c r="L66" s="95" t="s">
        <v>18</v>
      </c>
      <c r="M66" s="35"/>
      <c r="N66" s="32"/>
      <c r="O66" s="32"/>
    </row>
    <row r="67" spans="1:15" x14ac:dyDescent="0.2">
      <c r="A67" s="95" t="s">
        <v>29</v>
      </c>
      <c r="B67" s="17" t="s">
        <v>50</v>
      </c>
      <c r="C67" s="95" t="s">
        <v>13</v>
      </c>
      <c r="D67" s="91">
        <v>12</v>
      </c>
      <c r="E67" s="70"/>
      <c r="F67" s="62"/>
      <c r="G67" s="62"/>
      <c r="H67" s="62"/>
      <c r="I67" s="72" t="s">
        <v>129</v>
      </c>
      <c r="J67" s="12" t="s">
        <v>13</v>
      </c>
      <c r="K67" s="21">
        <f>D67</f>
        <v>12</v>
      </c>
      <c r="L67" s="95" t="s">
        <v>18</v>
      </c>
      <c r="M67" s="35"/>
      <c r="N67" s="32"/>
      <c r="O67" s="32"/>
    </row>
    <row r="68" spans="1:15" ht="25.5" x14ac:dyDescent="0.2">
      <c r="A68" s="95" t="s">
        <v>30</v>
      </c>
      <c r="B68" s="17" t="s">
        <v>51</v>
      </c>
      <c r="C68" s="95" t="s">
        <v>13</v>
      </c>
      <c r="D68" s="91">
        <v>12</v>
      </c>
      <c r="E68" s="70"/>
      <c r="F68" s="62"/>
      <c r="G68" s="62"/>
      <c r="H68" s="62"/>
      <c r="I68" s="8" t="s">
        <v>56</v>
      </c>
      <c r="J68" s="12" t="s">
        <v>13</v>
      </c>
      <c r="K68" s="53">
        <v>12</v>
      </c>
      <c r="L68" s="95" t="s">
        <v>18</v>
      </c>
      <c r="M68" s="35"/>
      <c r="N68" s="32"/>
      <c r="O68" s="32"/>
    </row>
    <row r="69" spans="1:15" ht="12.75" customHeight="1" x14ac:dyDescent="0.2">
      <c r="A69" s="149" t="s">
        <v>66</v>
      </c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1"/>
      <c r="M69" s="32"/>
      <c r="N69" s="32"/>
      <c r="O69" s="32"/>
    </row>
    <row r="70" spans="1:15" ht="25.5" x14ac:dyDescent="0.2">
      <c r="A70" s="162" t="s">
        <v>31</v>
      </c>
      <c r="B70" s="155" t="s">
        <v>59</v>
      </c>
      <c r="C70" s="142" t="s">
        <v>13</v>
      </c>
      <c r="D70" s="145">
        <v>31</v>
      </c>
      <c r="E70" s="140"/>
      <c r="F70" s="142"/>
      <c r="G70" s="142"/>
      <c r="H70" s="142"/>
      <c r="I70" s="8" t="s">
        <v>56</v>
      </c>
      <c r="J70" s="12" t="s">
        <v>13</v>
      </c>
      <c r="K70" s="19">
        <v>31</v>
      </c>
      <c r="L70" s="31" t="s">
        <v>18</v>
      </c>
      <c r="M70" s="32"/>
      <c r="N70" s="32"/>
      <c r="O70" s="32"/>
    </row>
    <row r="71" spans="1:15" x14ac:dyDescent="0.2">
      <c r="A71" s="162"/>
      <c r="B71" s="156"/>
      <c r="C71" s="143"/>
      <c r="D71" s="157"/>
      <c r="E71" s="141"/>
      <c r="F71" s="143"/>
      <c r="G71" s="143"/>
      <c r="H71" s="143"/>
      <c r="I71" s="16" t="s">
        <v>64</v>
      </c>
      <c r="J71" s="12" t="s">
        <v>58</v>
      </c>
      <c r="K71" s="19">
        <v>0.5</v>
      </c>
      <c r="L71" s="31" t="s">
        <v>18</v>
      </c>
      <c r="M71" s="32"/>
      <c r="N71" s="32"/>
      <c r="O71" s="32"/>
    </row>
    <row r="72" spans="1:15" x14ac:dyDescent="0.2">
      <c r="A72" s="158" t="s">
        <v>155</v>
      </c>
      <c r="B72" s="155" t="s">
        <v>19</v>
      </c>
      <c r="C72" s="147" t="s">
        <v>13</v>
      </c>
      <c r="D72" s="145">
        <v>7</v>
      </c>
      <c r="E72" s="68"/>
      <c r="F72" s="3"/>
      <c r="G72" s="3"/>
      <c r="H72" s="3"/>
      <c r="I72" s="72" t="s">
        <v>129</v>
      </c>
      <c r="J72" s="12" t="s">
        <v>13</v>
      </c>
      <c r="K72" s="19">
        <v>7</v>
      </c>
      <c r="L72" s="31" t="s">
        <v>18</v>
      </c>
      <c r="M72" s="32"/>
      <c r="N72" s="32"/>
      <c r="O72" s="32"/>
    </row>
    <row r="73" spans="1:15" x14ac:dyDescent="0.2">
      <c r="A73" s="158"/>
      <c r="B73" s="172"/>
      <c r="C73" s="154"/>
      <c r="D73" s="146"/>
      <c r="E73" s="69"/>
      <c r="F73" s="4"/>
      <c r="G73" s="4"/>
      <c r="H73" s="4"/>
      <c r="I73" s="16" t="s">
        <v>20</v>
      </c>
      <c r="J73" s="12" t="s">
        <v>13</v>
      </c>
      <c r="K73" s="19">
        <v>7</v>
      </c>
      <c r="L73" s="31" t="s">
        <v>18</v>
      </c>
      <c r="M73" s="32"/>
      <c r="N73" s="32"/>
      <c r="O73" s="32"/>
    </row>
    <row r="74" spans="1:15" ht="25.5" x14ac:dyDescent="0.2">
      <c r="A74" s="158"/>
      <c r="B74" s="156"/>
      <c r="C74" s="148"/>
      <c r="D74" s="157"/>
      <c r="E74" s="66"/>
      <c r="F74" s="5"/>
      <c r="G74" s="5"/>
      <c r="H74" s="5"/>
      <c r="I74" s="16" t="s">
        <v>132</v>
      </c>
      <c r="J74" s="12" t="s">
        <v>24</v>
      </c>
      <c r="K74" s="19">
        <v>1</v>
      </c>
      <c r="L74" s="31" t="s">
        <v>18</v>
      </c>
      <c r="M74" s="35"/>
      <c r="N74" s="32"/>
      <c r="O74" s="32"/>
    </row>
    <row r="75" spans="1:15" x14ac:dyDescent="0.2">
      <c r="A75" s="83" t="s">
        <v>156</v>
      </c>
      <c r="B75" s="17" t="s">
        <v>50</v>
      </c>
      <c r="C75" s="31" t="s">
        <v>13</v>
      </c>
      <c r="D75" s="29">
        <v>3.5</v>
      </c>
      <c r="E75" s="70"/>
      <c r="F75" s="62"/>
      <c r="G75" s="62"/>
      <c r="H75" s="62"/>
      <c r="I75" s="72" t="s">
        <v>129</v>
      </c>
      <c r="J75" s="12" t="s">
        <v>13</v>
      </c>
      <c r="K75" s="19">
        <v>3.5</v>
      </c>
      <c r="L75" s="31" t="s">
        <v>18</v>
      </c>
      <c r="M75" s="32"/>
      <c r="N75" s="32"/>
      <c r="O75" s="32"/>
    </row>
    <row r="76" spans="1:15" ht="25.5" x14ac:dyDescent="0.2">
      <c r="A76" s="83" t="s">
        <v>157</v>
      </c>
      <c r="B76" s="17" t="s">
        <v>51</v>
      </c>
      <c r="C76" s="31" t="s">
        <v>13</v>
      </c>
      <c r="D76" s="29">
        <v>6.5</v>
      </c>
      <c r="E76" s="70"/>
      <c r="F76" s="62"/>
      <c r="G76" s="62"/>
      <c r="H76" s="62"/>
      <c r="I76" s="8" t="s">
        <v>56</v>
      </c>
      <c r="J76" s="12" t="s">
        <v>13</v>
      </c>
      <c r="K76" s="19">
        <v>6.5</v>
      </c>
      <c r="L76" s="31" t="s">
        <v>18</v>
      </c>
      <c r="M76" s="32"/>
      <c r="N76" s="32"/>
      <c r="O76" s="32"/>
    </row>
    <row r="77" spans="1:15" ht="38.25" x14ac:dyDescent="0.2">
      <c r="A77" s="158" t="s">
        <v>158</v>
      </c>
      <c r="B77" s="152" t="s">
        <v>52</v>
      </c>
      <c r="C77" s="147" t="s">
        <v>13</v>
      </c>
      <c r="D77" s="145">
        <f>4.2+3.4+3.4</f>
        <v>11</v>
      </c>
      <c r="E77" s="159"/>
      <c r="F77" s="178"/>
      <c r="G77" s="178"/>
      <c r="H77" s="178"/>
      <c r="I77" s="15" t="s">
        <v>74</v>
      </c>
      <c r="J77" s="12" t="s">
        <v>13</v>
      </c>
      <c r="K77" s="19">
        <f>4.2+3.4+3.4</f>
        <v>11</v>
      </c>
      <c r="L77" s="31" t="s">
        <v>18</v>
      </c>
      <c r="M77" s="35"/>
      <c r="N77" s="32"/>
      <c r="O77" s="32"/>
    </row>
    <row r="78" spans="1:15" ht="25.5" x14ac:dyDescent="0.2">
      <c r="A78" s="158"/>
      <c r="B78" s="153"/>
      <c r="C78" s="154"/>
      <c r="D78" s="146"/>
      <c r="E78" s="160"/>
      <c r="F78" s="179"/>
      <c r="G78" s="179"/>
      <c r="H78" s="179"/>
      <c r="I78" s="15" t="s">
        <v>73</v>
      </c>
      <c r="J78" s="12" t="s">
        <v>24</v>
      </c>
      <c r="K78" s="19">
        <v>1</v>
      </c>
      <c r="L78" s="31" t="s">
        <v>18</v>
      </c>
      <c r="M78" s="35"/>
      <c r="N78" s="32"/>
      <c r="O78" s="32"/>
    </row>
    <row r="79" spans="1:15" ht="25.5" x14ac:dyDescent="0.2">
      <c r="A79" s="158"/>
      <c r="B79" s="153"/>
      <c r="C79" s="154"/>
      <c r="D79" s="146"/>
      <c r="E79" s="160"/>
      <c r="F79" s="179"/>
      <c r="G79" s="179"/>
      <c r="H79" s="179"/>
      <c r="I79" s="15" t="s">
        <v>83</v>
      </c>
      <c r="J79" s="12" t="s">
        <v>24</v>
      </c>
      <c r="K79" s="19">
        <v>1</v>
      </c>
      <c r="L79" s="31" t="s">
        <v>18</v>
      </c>
      <c r="M79" s="35"/>
      <c r="N79" s="32"/>
      <c r="O79" s="32"/>
    </row>
    <row r="80" spans="1:15" ht="25.5" x14ac:dyDescent="0.2">
      <c r="A80" s="158"/>
      <c r="B80" s="153"/>
      <c r="C80" s="154"/>
      <c r="D80" s="146"/>
      <c r="E80" s="160"/>
      <c r="F80" s="179"/>
      <c r="G80" s="179"/>
      <c r="H80" s="179"/>
      <c r="I80" s="15" t="s">
        <v>85</v>
      </c>
      <c r="J80" s="12" t="s">
        <v>24</v>
      </c>
      <c r="K80" s="19">
        <v>3</v>
      </c>
      <c r="L80" s="31" t="s">
        <v>18</v>
      </c>
      <c r="M80" s="35"/>
      <c r="N80" s="32"/>
      <c r="O80" s="32"/>
    </row>
    <row r="81" spans="1:15" ht="25.5" x14ac:dyDescent="0.2">
      <c r="A81" s="158"/>
      <c r="B81" s="153"/>
      <c r="C81" s="154"/>
      <c r="D81" s="146"/>
      <c r="E81" s="160"/>
      <c r="F81" s="179"/>
      <c r="G81" s="179"/>
      <c r="H81" s="179"/>
      <c r="I81" s="15" t="s">
        <v>84</v>
      </c>
      <c r="J81" s="12" t="s">
        <v>24</v>
      </c>
      <c r="K81" s="19">
        <v>1</v>
      </c>
      <c r="L81" s="31" t="s">
        <v>18</v>
      </c>
      <c r="M81" s="35"/>
      <c r="N81" s="32"/>
      <c r="O81" s="32"/>
    </row>
    <row r="82" spans="1:15" ht="25.5" x14ac:dyDescent="0.2">
      <c r="A82" s="161" t="s">
        <v>159</v>
      </c>
      <c r="B82" s="155" t="s">
        <v>89</v>
      </c>
      <c r="C82" s="142" t="s">
        <v>24</v>
      </c>
      <c r="D82" s="145">
        <v>8</v>
      </c>
      <c r="E82" s="8"/>
      <c r="F82" s="28"/>
      <c r="G82" s="28"/>
      <c r="H82" s="28"/>
      <c r="I82" s="8" t="s">
        <v>80</v>
      </c>
      <c r="J82" s="24" t="s">
        <v>24</v>
      </c>
      <c r="K82" s="20">
        <v>8</v>
      </c>
      <c r="L82" s="25" t="s">
        <v>18</v>
      </c>
      <c r="M82" s="35"/>
      <c r="N82" s="32"/>
      <c r="O82" s="32"/>
    </row>
    <row r="83" spans="1:15" ht="38.25" x14ac:dyDescent="0.2">
      <c r="A83" s="161"/>
      <c r="B83" s="156"/>
      <c r="C83" s="143"/>
      <c r="D83" s="157"/>
      <c r="E83" s="8"/>
      <c r="F83" s="28"/>
      <c r="G83" s="28"/>
      <c r="H83" s="28"/>
      <c r="I83" s="8" t="s">
        <v>141</v>
      </c>
      <c r="J83" s="24" t="s">
        <v>24</v>
      </c>
      <c r="K83" s="20">
        <v>8</v>
      </c>
      <c r="L83" s="25" t="s">
        <v>18</v>
      </c>
      <c r="M83" s="35"/>
      <c r="N83" s="32"/>
      <c r="O83" s="32"/>
    </row>
    <row r="84" spans="1:15" ht="25.5" x14ac:dyDescent="0.2">
      <c r="A84" s="162" t="s">
        <v>160</v>
      </c>
      <c r="B84" s="190" t="s">
        <v>79</v>
      </c>
      <c r="C84" s="162" t="s">
        <v>24</v>
      </c>
      <c r="D84" s="175">
        <v>6</v>
      </c>
      <c r="E84" s="8"/>
      <c r="F84" s="18"/>
      <c r="G84" s="18"/>
      <c r="H84" s="18"/>
      <c r="I84" s="8" t="s">
        <v>80</v>
      </c>
      <c r="J84" s="28" t="s">
        <v>24</v>
      </c>
      <c r="K84" s="20">
        <v>3</v>
      </c>
      <c r="L84" s="31" t="s">
        <v>18</v>
      </c>
      <c r="M84" s="35"/>
      <c r="N84" s="32"/>
      <c r="O84" s="32"/>
    </row>
    <row r="85" spans="1:15" ht="51" x14ac:dyDescent="0.2">
      <c r="A85" s="162"/>
      <c r="B85" s="190"/>
      <c r="C85" s="162"/>
      <c r="D85" s="175"/>
      <c r="E85" s="8"/>
      <c r="F85" s="18"/>
      <c r="G85" s="18"/>
      <c r="H85" s="18"/>
      <c r="I85" s="8" t="s">
        <v>76</v>
      </c>
      <c r="J85" s="28" t="s">
        <v>24</v>
      </c>
      <c r="K85" s="20">
        <v>6</v>
      </c>
      <c r="L85" s="31" t="s">
        <v>18</v>
      </c>
      <c r="M85" s="35"/>
      <c r="N85" s="32"/>
      <c r="O85" s="32"/>
    </row>
    <row r="86" spans="1:15" x14ac:dyDescent="0.2">
      <c r="A86" s="149" t="s">
        <v>190</v>
      </c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1"/>
      <c r="M86" s="32"/>
      <c r="N86" s="32"/>
      <c r="O86" s="32"/>
    </row>
    <row r="87" spans="1:15" ht="38.25" x14ac:dyDescent="0.2">
      <c r="A87" s="142" t="s">
        <v>161</v>
      </c>
      <c r="B87" s="152" t="s">
        <v>52</v>
      </c>
      <c r="C87" s="147" t="s">
        <v>13</v>
      </c>
      <c r="D87" s="145">
        <v>16</v>
      </c>
      <c r="E87" s="92"/>
      <c r="F87" s="3"/>
      <c r="G87" s="3"/>
      <c r="H87" s="3"/>
      <c r="I87" s="15" t="s">
        <v>22</v>
      </c>
      <c r="J87" s="12" t="s">
        <v>13</v>
      </c>
      <c r="K87" s="20">
        <v>16</v>
      </c>
      <c r="L87" s="95" t="s">
        <v>18</v>
      </c>
      <c r="M87" s="35"/>
      <c r="N87" s="32"/>
      <c r="O87" s="32"/>
    </row>
    <row r="88" spans="1:15" x14ac:dyDescent="0.2">
      <c r="A88" s="144"/>
      <c r="B88" s="153"/>
      <c r="C88" s="154"/>
      <c r="D88" s="146"/>
      <c r="E88" s="93"/>
      <c r="F88" s="4"/>
      <c r="G88" s="4"/>
      <c r="H88" s="4"/>
      <c r="I88" s="15" t="s">
        <v>21</v>
      </c>
      <c r="J88" s="12" t="s">
        <v>24</v>
      </c>
      <c r="K88" s="20">
        <v>2</v>
      </c>
      <c r="L88" s="95" t="s">
        <v>18</v>
      </c>
      <c r="M88" s="35"/>
      <c r="N88" s="32"/>
      <c r="O88" s="32"/>
    </row>
    <row r="89" spans="1:15" ht="25.5" x14ac:dyDescent="0.2">
      <c r="A89" s="144"/>
      <c r="B89" s="153"/>
      <c r="C89" s="154"/>
      <c r="D89" s="146"/>
      <c r="E89" s="93"/>
      <c r="F89" s="4"/>
      <c r="G89" s="4"/>
      <c r="H89" s="4"/>
      <c r="I89" s="15" t="s">
        <v>90</v>
      </c>
      <c r="J89" s="12" t="s">
        <v>24</v>
      </c>
      <c r="K89" s="20">
        <v>2</v>
      </c>
      <c r="L89" s="95" t="s">
        <v>18</v>
      </c>
      <c r="M89" s="197"/>
      <c r="N89" s="32"/>
      <c r="O89" s="32"/>
    </row>
    <row r="90" spans="1:15" ht="25.5" x14ac:dyDescent="0.2">
      <c r="A90" s="143"/>
      <c r="B90" s="153"/>
      <c r="C90" s="154"/>
      <c r="D90" s="146"/>
      <c r="E90" s="94"/>
      <c r="F90" s="5"/>
      <c r="G90" s="5"/>
      <c r="H90" s="5"/>
      <c r="I90" s="8" t="s">
        <v>84</v>
      </c>
      <c r="J90" s="96" t="s">
        <v>24</v>
      </c>
      <c r="K90" s="20">
        <v>2</v>
      </c>
      <c r="L90" s="95" t="s">
        <v>18</v>
      </c>
      <c r="M90" s="35"/>
      <c r="N90" s="32"/>
      <c r="O90" s="32"/>
    </row>
    <row r="91" spans="1:15" ht="25.5" x14ac:dyDescent="0.2">
      <c r="A91" s="142" t="s">
        <v>162</v>
      </c>
      <c r="B91" s="155" t="s">
        <v>89</v>
      </c>
      <c r="C91" s="142" t="s">
        <v>24</v>
      </c>
      <c r="D91" s="145">
        <v>6</v>
      </c>
      <c r="E91" s="8"/>
      <c r="F91" s="96"/>
      <c r="G91" s="96"/>
      <c r="H91" s="96"/>
      <c r="I91" s="8" t="s">
        <v>80</v>
      </c>
      <c r="J91" s="90" t="s">
        <v>24</v>
      </c>
      <c r="K91" s="20">
        <v>6</v>
      </c>
      <c r="L91" s="89" t="s">
        <v>18</v>
      </c>
      <c r="M91" s="35"/>
      <c r="N91" s="32"/>
      <c r="O91" s="32"/>
    </row>
    <row r="92" spans="1:15" ht="38.25" x14ac:dyDescent="0.2">
      <c r="A92" s="143"/>
      <c r="B92" s="156"/>
      <c r="C92" s="143"/>
      <c r="D92" s="157"/>
      <c r="E92" s="8"/>
      <c r="F92" s="96"/>
      <c r="G92" s="96"/>
      <c r="H92" s="96"/>
      <c r="I92" s="8" t="s">
        <v>141</v>
      </c>
      <c r="J92" s="90" t="s">
        <v>24</v>
      </c>
      <c r="K92" s="20">
        <v>6</v>
      </c>
      <c r="L92" s="89" t="s">
        <v>18</v>
      </c>
      <c r="M92" s="35"/>
      <c r="N92" s="32"/>
      <c r="O92" s="32"/>
    </row>
    <row r="93" spans="1:15" ht="25.5" x14ac:dyDescent="0.2">
      <c r="A93" s="142" t="s">
        <v>163</v>
      </c>
      <c r="B93" s="164" t="s">
        <v>79</v>
      </c>
      <c r="C93" s="142" t="s">
        <v>24</v>
      </c>
      <c r="D93" s="145">
        <v>6</v>
      </c>
      <c r="E93" s="8"/>
      <c r="F93" s="18"/>
      <c r="G93" s="18"/>
      <c r="H93" s="18"/>
      <c r="I93" s="8" t="s">
        <v>80</v>
      </c>
      <c r="J93" s="96" t="s">
        <v>24</v>
      </c>
      <c r="K93" s="20">
        <v>3</v>
      </c>
      <c r="L93" s="95" t="s">
        <v>18</v>
      </c>
      <c r="M93" s="35"/>
      <c r="N93" s="32"/>
      <c r="O93" s="32"/>
    </row>
    <row r="94" spans="1:15" ht="51" x14ac:dyDescent="0.2">
      <c r="A94" s="143"/>
      <c r="B94" s="165"/>
      <c r="C94" s="144"/>
      <c r="D94" s="146"/>
      <c r="E94" s="8"/>
      <c r="F94" s="18"/>
      <c r="G94" s="18"/>
      <c r="H94" s="18"/>
      <c r="I94" s="8" t="s">
        <v>76</v>
      </c>
      <c r="J94" s="96" t="s">
        <v>24</v>
      </c>
      <c r="K94" s="20">
        <v>6</v>
      </c>
      <c r="L94" s="95" t="s">
        <v>18</v>
      </c>
      <c r="M94" s="35"/>
      <c r="N94" s="32"/>
      <c r="O94" s="32"/>
    </row>
    <row r="95" spans="1:15" x14ac:dyDescent="0.2">
      <c r="A95" s="96" t="s">
        <v>164</v>
      </c>
      <c r="B95" s="17" t="s">
        <v>50</v>
      </c>
      <c r="C95" s="95" t="s">
        <v>13</v>
      </c>
      <c r="D95" s="91">
        <v>16</v>
      </c>
      <c r="E95" s="70"/>
      <c r="F95" s="62"/>
      <c r="G95" s="62"/>
      <c r="H95" s="62"/>
      <c r="I95" s="72" t="s">
        <v>129</v>
      </c>
      <c r="J95" s="12" t="s">
        <v>13</v>
      </c>
      <c r="K95" s="21">
        <v>16</v>
      </c>
      <c r="L95" s="95" t="s">
        <v>18</v>
      </c>
      <c r="M95" s="35"/>
      <c r="N95" s="32"/>
      <c r="O95" s="32"/>
    </row>
    <row r="96" spans="1:15" ht="25.5" x14ac:dyDescent="0.2">
      <c r="A96" s="142" t="s">
        <v>165</v>
      </c>
      <c r="B96" s="155" t="s">
        <v>59</v>
      </c>
      <c r="C96" s="142" t="s">
        <v>13</v>
      </c>
      <c r="D96" s="145">
        <v>132</v>
      </c>
      <c r="E96" s="140"/>
      <c r="F96" s="142"/>
      <c r="G96" s="142"/>
      <c r="H96" s="142"/>
      <c r="I96" s="8" t="s">
        <v>56</v>
      </c>
      <c r="J96" s="12" t="s">
        <v>13</v>
      </c>
      <c r="K96" s="19">
        <v>132</v>
      </c>
      <c r="L96" s="122" t="s">
        <v>18</v>
      </c>
      <c r="M96" s="35"/>
      <c r="N96" s="32"/>
      <c r="O96" s="32"/>
    </row>
    <row r="97" spans="1:15" x14ac:dyDescent="0.2">
      <c r="A97" s="143"/>
      <c r="B97" s="156"/>
      <c r="C97" s="143"/>
      <c r="D97" s="157"/>
      <c r="E97" s="141"/>
      <c r="F97" s="143"/>
      <c r="G97" s="143"/>
      <c r="H97" s="143"/>
      <c r="I97" s="16" t="s">
        <v>64</v>
      </c>
      <c r="J97" s="12" t="s">
        <v>58</v>
      </c>
      <c r="K97" s="19">
        <v>3</v>
      </c>
      <c r="L97" s="122" t="s">
        <v>18</v>
      </c>
      <c r="M97" s="35"/>
      <c r="N97" s="32"/>
      <c r="O97" s="32"/>
    </row>
    <row r="98" spans="1:15" ht="25.5" x14ac:dyDescent="0.2">
      <c r="A98" s="96" t="s">
        <v>166</v>
      </c>
      <c r="B98" s="17" t="s">
        <v>51</v>
      </c>
      <c r="C98" s="95" t="s">
        <v>13</v>
      </c>
      <c r="D98" s="91">
        <v>16</v>
      </c>
      <c r="E98" s="70"/>
      <c r="F98" s="62"/>
      <c r="G98" s="62"/>
      <c r="H98" s="62"/>
      <c r="I98" s="8" t="s">
        <v>56</v>
      </c>
      <c r="J98" s="12" t="s">
        <v>13</v>
      </c>
      <c r="K98" s="53">
        <v>16</v>
      </c>
      <c r="L98" s="95" t="s">
        <v>18</v>
      </c>
      <c r="M98" s="35"/>
      <c r="N98" s="32"/>
      <c r="O98" s="32"/>
    </row>
    <row r="99" spans="1:15" x14ac:dyDescent="0.2">
      <c r="A99" s="149" t="s">
        <v>92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1"/>
      <c r="M99" s="32"/>
      <c r="N99" s="32"/>
      <c r="O99" s="32"/>
    </row>
    <row r="100" spans="1:15" ht="25.5" x14ac:dyDescent="0.2">
      <c r="A100" s="142" t="s">
        <v>167</v>
      </c>
      <c r="B100" s="155" t="s">
        <v>60</v>
      </c>
      <c r="C100" s="142" t="s">
        <v>13</v>
      </c>
      <c r="D100" s="145">
        <v>40</v>
      </c>
      <c r="E100" s="140"/>
      <c r="F100" s="142"/>
      <c r="G100" s="142"/>
      <c r="H100" s="142"/>
      <c r="I100" s="8" t="s">
        <v>56</v>
      </c>
      <c r="J100" s="12" t="s">
        <v>13</v>
      </c>
      <c r="K100" s="53">
        <v>40</v>
      </c>
      <c r="L100" s="31" t="s">
        <v>18</v>
      </c>
      <c r="M100" s="32"/>
      <c r="N100" s="32"/>
      <c r="O100" s="32"/>
    </row>
    <row r="101" spans="1:15" x14ac:dyDescent="0.2">
      <c r="A101" s="143"/>
      <c r="B101" s="156"/>
      <c r="C101" s="143"/>
      <c r="D101" s="157"/>
      <c r="E101" s="141"/>
      <c r="F101" s="143"/>
      <c r="G101" s="143"/>
      <c r="H101" s="143"/>
      <c r="I101" s="16" t="s">
        <v>64</v>
      </c>
      <c r="J101" s="12" t="s">
        <v>58</v>
      </c>
      <c r="K101" s="20">
        <v>0.5</v>
      </c>
      <c r="L101" s="31" t="s">
        <v>18</v>
      </c>
      <c r="M101" s="32"/>
      <c r="N101" s="32"/>
      <c r="O101" s="32"/>
    </row>
    <row r="102" spans="1:15" x14ac:dyDescent="0.2">
      <c r="A102" s="147" t="s">
        <v>168</v>
      </c>
      <c r="B102" s="155" t="s">
        <v>19</v>
      </c>
      <c r="C102" s="147" t="s">
        <v>13</v>
      </c>
      <c r="D102" s="145">
        <f>K102</f>
        <v>36</v>
      </c>
      <c r="E102" s="68"/>
      <c r="F102" s="3"/>
      <c r="G102" s="3"/>
      <c r="H102" s="3"/>
      <c r="I102" s="72" t="s">
        <v>129</v>
      </c>
      <c r="J102" s="12" t="s">
        <v>13</v>
      </c>
      <c r="K102" s="21">
        <v>36</v>
      </c>
      <c r="L102" s="31" t="s">
        <v>18</v>
      </c>
      <c r="M102" s="32"/>
      <c r="N102" s="32"/>
      <c r="O102" s="32"/>
    </row>
    <row r="103" spans="1:15" x14ac:dyDescent="0.2">
      <c r="A103" s="148"/>
      <c r="B103" s="156"/>
      <c r="C103" s="148"/>
      <c r="D103" s="157"/>
      <c r="E103" s="69"/>
      <c r="F103" s="4"/>
      <c r="G103" s="4"/>
      <c r="H103" s="4"/>
      <c r="I103" s="16" t="s">
        <v>20</v>
      </c>
      <c r="J103" s="12" t="s">
        <v>13</v>
      </c>
      <c r="K103" s="21">
        <v>36</v>
      </c>
      <c r="L103" s="31" t="s">
        <v>18</v>
      </c>
      <c r="M103" s="32"/>
      <c r="N103" s="32"/>
      <c r="O103" s="32"/>
    </row>
    <row r="104" spans="1:15" x14ac:dyDescent="0.2">
      <c r="A104" s="122" t="s">
        <v>169</v>
      </c>
      <c r="B104" s="17" t="s">
        <v>50</v>
      </c>
      <c r="C104" s="31" t="s">
        <v>13</v>
      </c>
      <c r="D104" s="29">
        <v>5</v>
      </c>
      <c r="E104" s="70"/>
      <c r="F104" s="62"/>
      <c r="G104" s="62"/>
      <c r="H104" s="62"/>
      <c r="I104" s="72" t="s">
        <v>129</v>
      </c>
      <c r="J104" s="12" t="s">
        <v>13</v>
      </c>
      <c r="K104" s="21">
        <f>D104</f>
        <v>5</v>
      </c>
      <c r="L104" s="31" t="s">
        <v>18</v>
      </c>
      <c r="M104" s="32"/>
      <c r="N104" s="32"/>
      <c r="O104" s="32"/>
    </row>
    <row r="105" spans="1:15" ht="25.5" x14ac:dyDescent="0.2">
      <c r="A105" s="122" t="s">
        <v>170</v>
      </c>
      <c r="B105" s="17" t="s">
        <v>51</v>
      </c>
      <c r="C105" s="31" t="s">
        <v>13</v>
      </c>
      <c r="D105" s="29">
        <v>10</v>
      </c>
      <c r="E105" s="70"/>
      <c r="F105" s="62"/>
      <c r="G105" s="62"/>
      <c r="H105" s="62"/>
      <c r="I105" s="8" t="s">
        <v>56</v>
      </c>
      <c r="J105" s="12" t="s">
        <v>13</v>
      </c>
      <c r="K105" s="53">
        <v>10</v>
      </c>
      <c r="L105" s="31" t="s">
        <v>18</v>
      </c>
      <c r="M105" s="32"/>
      <c r="N105" s="32"/>
      <c r="O105" s="32"/>
    </row>
    <row r="106" spans="1:15" ht="25.5" x14ac:dyDescent="0.2">
      <c r="A106" s="142" t="s">
        <v>171</v>
      </c>
      <c r="B106" s="155" t="s">
        <v>48</v>
      </c>
      <c r="C106" s="142" t="s">
        <v>24</v>
      </c>
      <c r="D106" s="145">
        <v>2</v>
      </c>
      <c r="E106" s="8"/>
      <c r="F106" s="28"/>
      <c r="G106" s="28"/>
      <c r="H106" s="28"/>
      <c r="I106" s="8" t="s">
        <v>80</v>
      </c>
      <c r="J106" s="28" t="s">
        <v>24</v>
      </c>
      <c r="K106" s="20">
        <v>2</v>
      </c>
      <c r="L106" s="31" t="s">
        <v>18</v>
      </c>
      <c r="M106" s="35"/>
      <c r="N106" s="32"/>
      <c r="O106" s="32"/>
    </row>
    <row r="107" spans="1:15" ht="38.25" x14ac:dyDescent="0.2">
      <c r="A107" s="143"/>
      <c r="B107" s="156"/>
      <c r="C107" s="143"/>
      <c r="D107" s="157"/>
      <c r="E107" s="8"/>
      <c r="F107" s="28"/>
      <c r="G107" s="28"/>
      <c r="H107" s="28"/>
      <c r="I107" s="8" t="s">
        <v>141</v>
      </c>
      <c r="J107" s="28" t="s">
        <v>24</v>
      </c>
      <c r="K107" s="20">
        <v>2</v>
      </c>
      <c r="L107" s="31" t="s">
        <v>18</v>
      </c>
      <c r="M107" s="35"/>
      <c r="N107" s="32"/>
      <c r="O107" s="32"/>
    </row>
    <row r="108" spans="1:15" ht="25.5" x14ac:dyDescent="0.2">
      <c r="A108" s="162" t="s">
        <v>172</v>
      </c>
      <c r="B108" s="164" t="s">
        <v>49</v>
      </c>
      <c r="C108" s="142" t="s">
        <v>24</v>
      </c>
      <c r="D108" s="145">
        <v>2</v>
      </c>
      <c r="E108" s="8"/>
      <c r="F108" s="28"/>
      <c r="G108" s="28"/>
      <c r="H108" s="28"/>
      <c r="I108" s="8" t="s">
        <v>80</v>
      </c>
      <c r="J108" s="28" t="s">
        <v>24</v>
      </c>
      <c r="K108" s="20">
        <v>1</v>
      </c>
      <c r="L108" s="31" t="s">
        <v>18</v>
      </c>
      <c r="M108" s="35"/>
      <c r="N108" s="32"/>
      <c r="O108" s="32"/>
    </row>
    <row r="109" spans="1:15" ht="51" x14ac:dyDescent="0.2">
      <c r="A109" s="162"/>
      <c r="B109" s="165"/>
      <c r="C109" s="144"/>
      <c r="D109" s="146"/>
      <c r="E109" s="8"/>
      <c r="F109" s="28"/>
      <c r="G109" s="28"/>
      <c r="H109" s="28"/>
      <c r="I109" s="8" t="s">
        <v>76</v>
      </c>
      <c r="J109" s="28" t="s">
        <v>24</v>
      </c>
      <c r="K109" s="20">
        <v>2</v>
      </c>
      <c r="L109" s="31" t="s">
        <v>18</v>
      </c>
      <c r="M109" s="35"/>
      <c r="N109" s="32"/>
      <c r="O109" s="32"/>
    </row>
    <row r="110" spans="1:15" x14ac:dyDescent="0.2">
      <c r="A110" s="149" t="s">
        <v>94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1"/>
      <c r="M110" s="32"/>
      <c r="N110" s="32"/>
      <c r="O110" s="32"/>
    </row>
    <row r="111" spans="1:15" ht="25.5" x14ac:dyDescent="0.2">
      <c r="A111" s="120" t="s">
        <v>173</v>
      </c>
      <c r="B111" s="119" t="s">
        <v>60</v>
      </c>
      <c r="C111" s="117" t="s">
        <v>13</v>
      </c>
      <c r="D111" s="118">
        <v>15</v>
      </c>
      <c r="E111" s="121"/>
      <c r="F111" s="117"/>
      <c r="G111" s="117"/>
      <c r="H111" s="117"/>
      <c r="I111" s="8" t="s">
        <v>56</v>
      </c>
      <c r="J111" s="12" t="s">
        <v>13</v>
      </c>
      <c r="K111" s="53">
        <v>15</v>
      </c>
      <c r="L111" s="31" t="s">
        <v>18</v>
      </c>
      <c r="M111" s="32"/>
      <c r="N111" s="32"/>
      <c r="O111" s="32"/>
    </row>
    <row r="112" spans="1:15" x14ac:dyDescent="0.2">
      <c r="A112" s="162" t="s">
        <v>174</v>
      </c>
      <c r="B112" s="155" t="s">
        <v>19</v>
      </c>
      <c r="C112" s="147" t="s">
        <v>13</v>
      </c>
      <c r="D112" s="145">
        <v>15</v>
      </c>
      <c r="E112" s="68"/>
      <c r="F112" s="3"/>
      <c r="G112" s="3"/>
      <c r="H112" s="3"/>
      <c r="I112" s="72" t="s">
        <v>129</v>
      </c>
      <c r="J112" s="12" t="s">
        <v>13</v>
      </c>
      <c r="K112" s="21">
        <v>15</v>
      </c>
      <c r="L112" s="31" t="s">
        <v>18</v>
      </c>
      <c r="M112" s="32"/>
      <c r="N112" s="32"/>
      <c r="O112" s="32"/>
    </row>
    <row r="113" spans="1:15" x14ac:dyDescent="0.2">
      <c r="A113" s="162"/>
      <c r="B113" s="156"/>
      <c r="C113" s="148"/>
      <c r="D113" s="157"/>
      <c r="E113" s="69"/>
      <c r="F113" s="4"/>
      <c r="G113" s="4"/>
      <c r="H113" s="4"/>
      <c r="I113" s="16" t="s">
        <v>20</v>
      </c>
      <c r="J113" s="12" t="s">
        <v>13</v>
      </c>
      <c r="K113" s="21">
        <v>15</v>
      </c>
      <c r="L113" s="31" t="s">
        <v>18</v>
      </c>
      <c r="M113" s="32"/>
      <c r="N113" s="32"/>
      <c r="O113" s="32"/>
    </row>
    <row r="114" spans="1:15" x14ac:dyDescent="0.2">
      <c r="A114" s="81" t="s">
        <v>175</v>
      </c>
      <c r="B114" s="17" t="s">
        <v>50</v>
      </c>
      <c r="C114" s="31" t="s">
        <v>13</v>
      </c>
      <c r="D114" s="29">
        <v>10</v>
      </c>
      <c r="E114" s="70"/>
      <c r="F114" s="62"/>
      <c r="G114" s="62"/>
      <c r="H114" s="62"/>
      <c r="I114" s="72" t="s">
        <v>129</v>
      </c>
      <c r="J114" s="12" t="s">
        <v>13</v>
      </c>
      <c r="K114" s="21">
        <f>D114</f>
        <v>10</v>
      </c>
      <c r="L114" s="31" t="s">
        <v>18</v>
      </c>
      <c r="M114" s="32"/>
      <c r="N114" s="32"/>
      <c r="O114" s="32"/>
    </row>
    <row r="115" spans="1:15" ht="25.5" x14ac:dyDescent="0.2">
      <c r="A115" s="81" t="s">
        <v>176</v>
      </c>
      <c r="B115" s="17" t="s">
        <v>51</v>
      </c>
      <c r="C115" s="31" t="s">
        <v>13</v>
      </c>
      <c r="D115" s="29">
        <v>30</v>
      </c>
      <c r="E115" s="70"/>
      <c r="F115" s="62"/>
      <c r="G115" s="62"/>
      <c r="H115" s="62"/>
      <c r="I115" s="8" t="s">
        <v>56</v>
      </c>
      <c r="J115" s="12" t="s">
        <v>13</v>
      </c>
      <c r="K115" s="53">
        <v>30</v>
      </c>
      <c r="L115" s="31" t="s">
        <v>18</v>
      </c>
      <c r="M115" s="32"/>
      <c r="N115" s="32"/>
      <c r="O115" s="32"/>
    </row>
    <row r="116" spans="1:15" ht="25.5" x14ac:dyDescent="0.2">
      <c r="A116" s="162" t="s">
        <v>177</v>
      </c>
      <c r="B116" s="155" t="s">
        <v>48</v>
      </c>
      <c r="C116" s="142" t="s">
        <v>24</v>
      </c>
      <c r="D116" s="145">
        <v>2</v>
      </c>
      <c r="E116" s="8"/>
      <c r="F116" s="28"/>
      <c r="G116" s="28"/>
      <c r="H116" s="28"/>
      <c r="I116" s="8" t="s">
        <v>80</v>
      </c>
      <c r="J116" s="28" t="s">
        <v>24</v>
      </c>
      <c r="K116" s="20">
        <v>2</v>
      </c>
      <c r="L116" s="31" t="s">
        <v>18</v>
      </c>
      <c r="M116" s="35"/>
      <c r="N116" s="32"/>
      <c r="O116" s="32"/>
    </row>
    <row r="117" spans="1:15" ht="38.25" x14ac:dyDescent="0.2">
      <c r="A117" s="162"/>
      <c r="B117" s="156"/>
      <c r="C117" s="143"/>
      <c r="D117" s="157"/>
      <c r="E117" s="8"/>
      <c r="F117" s="28"/>
      <c r="G117" s="28"/>
      <c r="H117" s="28"/>
      <c r="I117" s="8" t="s">
        <v>141</v>
      </c>
      <c r="J117" s="28" t="s">
        <v>24</v>
      </c>
      <c r="K117" s="20">
        <v>2</v>
      </c>
      <c r="L117" s="31" t="s">
        <v>18</v>
      </c>
      <c r="M117" s="35"/>
      <c r="N117" s="32"/>
      <c r="O117" s="32"/>
    </row>
    <row r="118" spans="1:15" ht="25.5" x14ac:dyDescent="0.2">
      <c r="A118" s="162" t="s">
        <v>178</v>
      </c>
      <c r="B118" s="164" t="s">
        <v>49</v>
      </c>
      <c r="C118" s="142" t="s">
        <v>24</v>
      </c>
      <c r="D118" s="145">
        <v>2</v>
      </c>
      <c r="E118" s="8"/>
      <c r="F118" s="28"/>
      <c r="G118" s="28"/>
      <c r="H118" s="28"/>
      <c r="I118" s="8" t="s">
        <v>80</v>
      </c>
      <c r="J118" s="28" t="s">
        <v>24</v>
      </c>
      <c r="K118" s="20">
        <v>1</v>
      </c>
      <c r="L118" s="31" t="s">
        <v>18</v>
      </c>
      <c r="M118" s="35"/>
      <c r="N118" s="32"/>
      <c r="O118" s="32"/>
    </row>
    <row r="119" spans="1:15" ht="51" x14ac:dyDescent="0.2">
      <c r="A119" s="162"/>
      <c r="B119" s="165"/>
      <c r="C119" s="144"/>
      <c r="D119" s="146"/>
      <c r="E119" s="8"/>
      <c r="F119" s="28"/>
      <c r="G119" s="28"/>
      <c r="H119" s="28"/>
      <c r="I119" s="8" t="s">
        <v>76</v>
      </c>
      <c r="J119" s="28" t="s">
        <v>24</v>
      </c>
      <c r="K119" s="20">
        <v>2</v>
      </c>
      <c r="L119" s="31" t="s">
        <v>18</v>
      </c>
      <c r="M119" s="35"/>
      <c r="N119" s="32"/>
      <c r="O119" s="32"/>
    </row>
    <row r="120" spans="1:15" x14ac:dyDescent="0.2">
      <c r="A120" s="149" t="s">
        <v>93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  <c r="M120" s="32"/>
      <c r="N120" s="32"/>
      <c r="O120" s="32"/>
    </row>
    <row r="121" spans="1:15" ht="25.5" x14ac:dyDescent="0.2">
      <c r="A121" s="162" t="s">
        <v>32</v>
      </c>
      <c r="B121" s="155" t="s">
        <v>60</v>
      </c>
      <c r="C121" s="142" t="s">
        <v>13</v>
      </c>
      <c r="D121" s="145">
        <v>83</v>
      </c>
      <c r="E121" s="140"/>
      <c r="F121" s="142"/>
      <c r="G121" s="142"/>
      <c r="H121" s="142"/>
      <c r="I121" s="8" t="s">
        <v>56</v>
      </c>
      <c r="J121" s="12" t="s">
        <v>13</v>
      </c>
      <c r="K121" s="53">
        <v>83</v>
      </c>
      <c r="L121" s="31" t="s">
        <v>18</v>
      </c>
      <c r="M121" s="32"/>
      <c r="N121" s="32"/>
      <c r="O121" s="32"/>
    </row>
    <row r="122" spans="1:15" x14ac:dyDescent="0.2">
      <c r="A122" s="162"/>
      <c r="B122" s="156"/>
      <c r="C122" s="143"/>
      <c r="D122" s="157"/>
      <c r="E122" s="141"/>
      <c r="F122" s="143"/>
      <c r="G122" s="143"/>
      <c r="H122" s="143"/>
      <c r="I122" s="16" t="s">
        <v>64</v>
      </c>
      <c r="J122" s="12" t="s">
        <v>58</v>
      </c>
      <c r="K122" s="20">
        <v>1</v>
      </c>
      <c r="L122" s="31" t="s">
        <v>18</v>
      </c>
      <c r="M122" s="32"/>
      <c r="N122" s="32"/>
      <c r="O122" s="32"/>
    </row>
    <row r="123" spans="1:15" x14ac:dyDescent="0.2">
      <c r="A123" s="158" t="s">
        <v>33</v>
      </c>
      <c r="B123" s="155" t="s">
        <v>19</v>
      </c>
      <c r="C123" s="147" t="s">
        <v>13</v>
      </c>
      <c r="D123" s="145">
        <v>20</v>
      </c>
      <c r="E123" s="68"/>
      <c r="F123" s="3"/>
      <c r="G123" s="3"/>
      <c r="H123" s="3"/>
      <c r="I123" s="72" t="s">
        <v>129</v>
      </c>
      <c r="J123" s="12" t="s">
        <v>13</v>
      </c>
      <c r="K123" s="21">
        <v>20</v>
      </c>
      <c r="L123" s="31" t="s">
        <v>18</v>
      </c>
      <c r="M123" s="32"/>
      <c r="N123" s="32"/>
      <c r="O123" s="32"/>
    </row>
    <row r="124" spans="1:15" x14ac:dyDescent="0.2">
      <c r="A124" s="158"/>
      <c r="B124" s="156"/>
      <c r="C124" s="148"/>
      <c r="D124" s="157"/>
      <c r="E124" s="69"/>
      <c r="F124" s="4"/>
      <c r="G124" s="4"/>
      <c r="H124" s="4"/>
      <c r="I124" s="16" t="s">
        <v>20</v>
      </c>
      <c r="J124" s="12" t="s">
        <v>13</v>
      </c>
      <c r="K124" s="21">
        <v>20</v>
      </c>
      <c r="L124" s="31" t="s">
        <v>18</v>
      </c>
      <c r="M124" s="32"/>
      <c r="N124" s="32"/>
      <c r="O124" s="32"/>
    </row>
    <row r="125" spans="1:15" x14ac:dyDescent="0.2">
      <c r="A125" s="83" t="s">
        <v>34</v>
      </c>
      <c r="B125" s="17" t="s">
        <v>50</v>
      </c>
      <c r="C125" s="31" t="s">
        <v>13</v>
      </c>
      <c r="D125" s="29">
        <v>10</v>
      </c>
      <c r="E125" s="70"/>
      <c r="F125" s="62"/>
      <c r="G125" s="62"/>
      <c r="H125" s="62"/>
      <c r="I125" s="72" t="s">
        <v>129</v>
      </c>
      <c r="J125" s="12" t="s">
        <v>13</v>
      </c>
      <c r="K125" s="21">
        <f>D125</f>
        <v>10</v>
      </c>
      <c r="L125" s="31" t="s">
        <v>18</v>
      </c>
      <c r="M125" s="32"/>
      <c r="N125" s="32"/>
      <c r="O125" s="32"/>
    </row>
    <row r="126" spans="1:15" ht="25.5" x14ac:dyDescent="0.2">
      <c r="A126" s="83" t="s">
        <v>179</v>
      </c>
      <c r="B126" s="17" t="s">
        <v>51</v>
      </c>
      <c r="C126" s="31" t="s">
        <v>13</v>
      </c>
      <c r="D126" s="29">
        <v>30</v>
      </c>
      <c r="E126" s="70"/>
      <c r="F126" s="62"/>
      <c r="G126" s="62"/>
      <c r="H126" s="62"/>
      <c r="I126" s="8" t="s">
        <v>56</v>
      </c>
      <c r="J126" s="12" t="s">
        <v>13</v>
      </c>
      <c r="K126" s="53">
        <v>30</v>
      </c>
      <c r="L126" s="31" t="s">
        <v>18</v>
      </c>
      <c r="M126" s="32"/>
      <c r="N126" s="32"/>
      <c r="O126" s="32"/>
    </row>
    <row r="127" spans="1:15" ht="25.5" x14ac:dyDescent="0.2">
      <c r="A127" s="162" t="s">
        <v>35</v>
      </c>
      <c r="B127" s="155" t="s">
        <v>48</v>
      </c>
      <c r="C127" s="142" t="s">
        <v>24</v>
      </c>
      <c r="D127" s="145">
        <v>2</v>
      </c>
      <c r="E127" s="8"/>
      <c r="F127" s="28"/>
      <c r="G127" s="28"/>
      <c r="H127" s="28"/>
      <c r="I127" s="8" t="s">
        <v>80</v>
      </c>
      <c r="J127" s="28" t="s">
        <v>24</v>
      </c>
      <c r="K127" s="20">
        <v>2</v>
      </c>
      <c r="L127" s="31" t="s">
        <v>18</v>
      </c>
      <c r="M127" s="35"/>
      <c r="N127" s="32"/>
      <c r="O127" s="32"/>
    </row>
    <row r="128" spans="1:15" ht="38.25" x14ac:dyDescent="0.2">
      <c r="A128" s="162"/>
      <c r="B128" s="156"/>
      <c r="C128" s="143"/>
      <c r="D128" s="157"/>
      <c r="E128" s="8"/>
      <c r="F128" s="28"/>
      <c r="G128" s="28"/>
      <c r="H128" s="28"/>
      <c r="I128" s="8" t="s">
        <v>141</v>
      </c>
      <c r="J128" s="28" t="s">
        <v>24</v>
      </c>
      <c r="K128" s="20">
        <v>2</v>
      </c>
      <c r="L128" s="31" t="s">
        <v>18</v>
      </c>
      <c r="M128" s="35"/>
      <c r="N128" s="32"/>
      <c r="O128" s="32"/>
    </row>
    <row r="129" spans="1:15" ht="25.5" x14ac:dyDescent="0.2">
      <c r="A129" s="162" t="s">
        <v>54</v>
      </c>
      <c r="B129" s="164" t="s">
        <v>49</v>
      </c>
      <c r="C129" s="142" t="s">
        <v>24</v>
      </c>
      <c r="D129" s="145">
        <v>2</v>
      </c>
      <c r="E129" s="8"/>
      <c r="F129" s="28"/>
      <c r="G129" s="28"/>
      <c r="H129" s="28"/>
      <c r="I129" s="8" t="s">
        <v>80</v>
      </c>
      <c r="J129" s="28" t="s">
        <v>24</v>
      </c>
      <c r="K129" s="20">
        <v>1</v>
      </c>
      <c r="L129" s="31" t="s">
        <v>18</v>
      </c>
      <c r="M129" s="35"/>
      <c r="N129" s="32"/>
      <c r="O129" s="32"/>
    </row>
    <row r="130" spans="1:15" ht="51" x14ac:dyDescent="0.2">
      <c r="A130" s="162"/>
      <c r="B130" s="165"/>
      <c r="C130" s="144"/>
      <c r="D130" s="146"/>
      <c r="E130" s="8"/>
      <c r="F130" s="28"/>
      <c r="G130" s="28"/>
      <c r="H130" s="28"/>
      <c r="I130" s="8" t="s">
        <v>76</v>
      </c>
      <c r="J130" s="28" t="s">
        <v>24</v>
      </c>
      <c r="K130" s="20">
        <v>2</v>
      </c>
      <c r="L130" s="31" t="s">
        <v>18</v>
      </c>
      <c r="M130" s="35"/>
      <c r="N130" s="32"/>
      <c r="O130" s="32"/>
    </row>
    <row r="131" spans="1:15" x14ac:dyDescent="0.2">
      <c r="A131" s="149" t="s">
        <v>95</v>
      </c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  <c r="L131" s="151"/>
      <c r="M131" s="32"/>
      <c r="N131" s="32"/>
      <c r="O131" s="32"/>
    </row>
    <row r="132" spans="1:15" ht="25.5" x14ac:dyDescent="0.2">
      <c r="A132" s="142" t="s">
        <v>55</v>
      </c>
      <c r="B132" s="155" t="s">
        <v>60</v>
      </c>
      <c r="C132" s="142" t="s">
        <v>13</v>
      </c>
      <c r="D132" s="145">
        <v>54</v>
      </c>
      <c r="E132" s="140"/>
      <c r="F132" s="142"/>
      <c r="G132" s="142"/>
      <c r="H132" s="142"/>
      <c r="I132" s="8" t="s">
        <v>56</v>
      </c>
      <c r="J132" s="12" t="s">
        <v>13</v>
      </c>
      <c r="K132" s="53">
        <v>54</v>
      </c>
      <c r="L132" s="31" t="s">
        <v>18</v>
      </c>
      <c r="M132" s="32"/>
      <c r="N132" s="32"/>
      <c r="O132" s="32"/>
    </row>
    <row r="133" spans="1:15" x14ac:dyDescent="0.2">
      <c r="A133" s="143"/>
      <c r="B133" s="156"/>
      <c r="C133" s="143"/>
      <c r="D133" s="157"/>
      <c r="E133" s="141"/>
      <c r="F133" s="143"/>
      <c r="G133" s="143"/>
      <c r="H133" s="143"/>
      <c r="I133" s="16" t="s">
        <v>64</v>
      </c>
      <c r="J133" s="12" t="s">
        <v>58</v>
      </c>
      <c r="K133" s="20">
        <v>1</v>
      </c>
      <c r="L133" s="31" t="s">
        <v>18</v>
      </c>
      <c r="M133" s="32"/>
      <c r="N133" s="32"/>
      <c r="O133" s="32"/>
    </row>
    <row r="134" spans="1:15" x14ac:dyDescent="0.2">
      <c r="A134" s="142" t="s">
        <v>36</v>
      </c>
      <c r="B134" s="155" t="s">
        <v>19</v>
      </c>
      <c r="C134" s="147" t="s">
        <v>13</v>
      </c>
      <c r="D134" s="145">
        <v>15</v>
      </c>
      <c r="E134" s="68"/>
      <c r="F134" s="3"/>
      <c r="G134" s="3"/>
      <c r="H134" s="3"/>
      <c r="I134" s="72" t="s">
        <v>129</v>
      </c>
      <c r="J134" s="12" t="s">
        <v>13</v>
      </c>
      <c r="K134" s="21">
        <v>15</v>
      </c>
      <c r="L134" s="31" t="s">
        <v>18</v>
      </c>
      <c r="M134" s="32"/>
      <c r="N134" s="32"/>
      <c r="O134" s="32"/>
    </row>
    <row r="135" spans="1:15" x14ac:dyDescent="0.2">
      <c r="A135" s="143"/>
      <c r="B135" s="156"/>
      <c r="C135" s="148"/>
      <c r="D135" s="157"/>
      <c r="E135" s="69"/>
      <c r="F135" s="4"/>
      <c r="G135" s="4"/>
      <c r="H135" s="4"/>
      <c r="I135" s="16" t="s">
        <v>20</v>
      </c>
      <c r="J135" s="12" t="s">
        <v>13</v>
      </c>
      <c r="K135" s="21">
        <v>15</v>
      </c>
      <c r="L135" s="31" t="s">
        <v>18</v>
      </c>
      <c r="M135" s="32"/>
      <c r="N135" s="32"/>
      <c r="O135" s="32"/>
    </row>
    <row r="136" spans="1:15" x14ac:dyDescent="0.2">
      <c r="A136" s="81" t="s">
        <v>37</v>
      </c>
      <c r="B136" s="17" t="s">
        <v>50</v>
      </c>
      <c r="C136" s="31" t="s">
        <v>13</v>
      </c>
      <c r="D136" s="29">
        <v>10</v>
      </c>
      <c r="E136" s="70"/>
      <c r="F136" s="62"/>
      <c r="G136" s="62"/>
      <c r="H136" s="62"/>
      <c r="I136" s="72" t="s">
        <v>129</v>
      </c>
      <c r="J136" s="12" t="s">
        <v>13</v>
      </c>
      <c r="K136" s="21">
        <v>10</v>
      </c>
      <c r="L136" s="31" t="s">
        <v>18</v>
      </c>
      <c r="M136" s="32"/>
      <c r="N136" s="32"/>
      <c r="O136" s="32"/>
    </row>
    <row r="137" spans="1:15" ht="25.5" x14ac:dyDescent="0.2">
      <c r="A137" s="81" t="s">
        <v>38</v>
      </c>
      <c r="B137" s="17" t="s">
        <v>51</v>
      </c>
      <c r="C137" s="31" t="s">
        <v>13</v>
      </c>
      <c r="D137" s="29">
        <v>11.5</v>
      </c>
      <c r="E137" s="70"/>
      <c r="F137" s="62"/>
      <c r="G137" s="62"/>
      <c r="H137" s="62"/>
      <c r="I137" s="8" t="s">
        <v>56</v>
      </c>
      <c r="J137" s="12" t="s">
        <v>13</v>
      </c>
      <c r="K137" s="53">
        <v>11.5</v>
      </c>
      <c r="L137" s="31" t="s">
        <v>18</v>
      </c>
      <c r="M137" s="32"/>
      <c r="N137" s="32"/>
      <c r="O137" s="32"/>
    </row>
    <row r="138" spans="1:15" ht="25.5" x14ac:dyDescent="0.2">
      <c r="A138" s="162" t="s">
        <v>39</v>
      </c>
      <c r="B138" s="155" t="s">
        <v>48</v>
      </c>
      <c r="C138" s="142" t="s">
        <v>24</v>
      </c>
      <c r="D138" s="145">
        <v>12</v>
      </c>
      <c r="E138" s="8"/>
      <c r="F138" s="28"/>
      <c r="G138" s="28"/>
      <c r="H138" s="28"/>
      <c r="I138" s="8" t="s">
        <v>80</v>
      </c>
      <c r="J138" s="28" t="s">
        <v>24</v>
      </c>
      <c r="K138" s="20">
        <v>12</v>
      </c>
      <c r="L138" s="31" t="s">
        <v>18</v>
      </c>
      <c r="M138" s="35"/>
      <c r="N138" s="32"/>
      <c r="O138" s="32"/>
    </row>
    <row r="139" spans="1:15" ht="38.25" x14ac:dyDescent="0.2">
      <c r="A139" s="162"/>
      <c r="B139" s="156"/>
      <c r="C139" s="143"/>
      <c r="D139" s="157"/>
      <c r="E139" s="8"/>
      <c r="F139" s="28"/>
      <c r="G139" s="28"/>
      <c r="H139" s="28"/>
      <c r="I139" s="8" t="s">
        <v>141</v>
      </c>
      <c r="J139" s="28" t="s">
        <v>24</v>
      </c>
      <c r="K139" s="20">
        <v>12</v>
      </c>
      <c r="L139" s="31" t="s">
        <v>18</v>
      </c>
      <c r="M139" s="35"/>
      <c r="N139" s="32"/>
      <c r="O139" s="32"/>
    </row>
    <row r="140" spans="1:15" ht="25.5" x14ac:dyDescent="0.2">
      <c r="A140" s="162" t="s">
        <v>40</v>
      </c>
      <c r="B140" s="164" t="s">
        <v>49</v>
      </c>
      <c r="C140" s="142" t="s">
        <v>24</v>
      </c>
      <c r="D140" s="145">
        <v>8</v>
      </c>
      <c r="E140" s="8"/>
      <c r="F140" s="28"/>
      <c r="G140" s="28"/>
      <c r="H140" s="28"/>
      <c r="I140" s="8" t="s">
        <v>80</v>
      </c>
      <c r="J140" s="28" t="s">
        <v>24</v>
      </c>
      <c r="K140" s="20">
        <v>4</v>
      </c>
      <c r="L140" s="31" t="s">
        <v>18</v>
      </c>
      <c r="M140" s="35"/>
      <c r="N140" s="32"/>
      <c r="O140" s="32"/>
    </row>
    <row r="141" spans="1:15" ht="51" x14ac:dyDescent="0.2">
      <c r="A141" s="162"/>
      <c r="B141" s="165"/>
      <c r="C141" s="144"/>
      <c r="D141" s="146"/>
      <c r="E141" s="8"/>
      <c r="F141" s="28"/>
      <c r="G141" s="28"/>
      <c r="H141" s="28"/>
      <c r="I141" s="8" t="s">
        <v>76</v>
      </c>
      <c r="J141" s="28" t="s">
        <v>24</v>
      </c>
      <c r="K141" s="20">
        <v>8</v>
      </c>
      <c r="L141" s="31" t="s">
        <v>18</v>
      </c>
      <c r="M141" s="35"/>
      <c r="N141" s="32"/>
      <c r="O141" s="32"/>
    </row>
    <row r="142" spans="1:15" ht="38.25" x14ac:dyDescent="0.2">
      <c r="A142" s="142" t="s">
        <v>41</v>
      </c>
      <c r="B142" s="152" t="s">
        <v>52</v>
      </c>
      <c r="C142" s="147" t="s">
        <v>13</v>
      </c>
      <c r="D142" s="145">
        <v>11.5</v>
      </c>
      <c r="E142" s="68"/>
      <c r="F142" s="3"/>
      <c r="G142" s="3"/>
      <c r="H142" s="3"/>
      <c r="I142" s="15" t="s">
        <v>22</v>
      </c>
      <c r="J142" s="12" t="s">
        <v>13</v>
      </c>
      <c r="K142" s="21">
        <v>11.5</v>
      </c>
      <c r="L142" s="31" t="s">
        <v>18</v>
      </c>
      <c r="M142" s="35"/>
      <c r="N142" s="32"/>
      <c r="O142" s="32"/>
    </row>
    <row r="143" spans="1:15" x14ac:dyDescent="0.2">
      <c r="A143" s="144"/>
      <c r="B143" s="153"/>
      <c r="C143" s="154"/>
      <c r="D143" s="146"/>
      <c r="E143" s="69"/>
      <c r="F143" s="4"/>
      <c r="G143" s="4"/>
      <c r="H143" s="4"/>
      <c r="I143" s="15" t="s">
        <v>21</v>
      </c>
      <c r="J143" s="12" t="s">
        <v>24</v>
      </c>
      <c r="K143" s="21">
        <v>4</v>
      </c>
      <c r="L143" s="31" t="s">
        <v>18</v>
      </c>
      <c r="M143" s="35"/>
      <c r="N143" s="32"/>
      <c r="O143" s="32"/>
    </row>
    <row r="144" spans="1:15" s="1" customFormat="1" ht="25.5" x14ac:dyDescent="0.2">
      <c r="A144" s="144"/>
      <c r="B144" s="153"/>
      <c r="C144" s="154"/>
      <c r="D144" s="146"/>
      <c r="E144" s="69"/>
      <c r="F144" s="4"/>
      <c r="G144" s="4"/>
      <c r="H144" s="4"/>
      <c r="I144" s="15" t="s">
        <v>83</v>
      </c>
      <c r="J144" s="12" t="s">
        <v>24</v>
      </c>
      <c r="K144" s="19">
        <v>2</v>
      </c>
      <c r="L144" s="31" t="s">
        <v>18</v>
      </c>
      <c r="M144" s="35"/>
      <c r="N144" s="196"/>
      <c r="O144" s="196"/>
    </row>
    <row r="145" spans="1:15" ht="25.5" x14ac:dyDescent="0.2">
      <c r="A145" s="143"/>
      <c r="B145" s="163"/>
      <c r="C145" s="148"/>
      <c r="D145" s="157"/>
      <c r="E145" s="8"/>
      <c r="F145" s="18"/>
      <c r="G145" s="18"/>
      <c r="H145" s="18"/>
      <c r="I145" s="15" t="s">
        <v>85</v>
      </c>
      <c r="J145" s="12" t="s">
        <v>24</v>
      </c>
      <c r="K145" s="19">
        <v>4</v>
      </c>
      <c r="L145" s="31" t="s">
        <v>18</v>
      </c>
      <c r="M145" s="35"/>
      <c r="N145" s="32"/>
      <c r="O145" s="32"/>
    </row>
    <row r="146" spans="1:15" x14ac:dyDescent="0.2">
      <c r="A146" s="49"/>
      <c r="B146" s="48" t="s">
        <v>118</v>
      </c>
      <c r="C146" s="2"/>
      <c r="D146" s="7"/>
      <c r="E146" s="50"/>
      <c r="F146" s="2"/>
      <c r="G146" s="2"/>
      <c r="H146" s="2"/>
      <c r="I146" s="50"/>
      <c r="J146" s="2"/>
      <c r="K146" s="22"/>
      <c r="L146" s="2"/>
      <c r="M146" s="32"/>
      <c r="N146" s="32"/>
      <c r="O146" s="32"/>
    </row>
    <row r="147" spans="1:15" x14ac:dyDescent="0.2">
      <c r="A147" s="81" t="s">
        <v>180</v>
      </c>
      <c r="B147" s="111" t="s">
        <v>97</v>
      </c>
      <c r="C147" s="26" t="s">
        <v>24</v>
      </c>
      <c r="D147" s="27">
        <v>1</v>
      </c>
      <c r="E147" s="8" t="s">
        <v>98</v>
      </c>
      <c r="F147" s="26" t="s">
        <v>24</v>
      </c>
      <c r="G147" s="27">
        <v>1</v>
      </c>
      <c r="H147" s="28" t="s">
        <v>99</v>
      </c>
      <c r="I147" s="15"/>
      <c r="J147" s="12"/>
      <c r="K147" s="19"/>
      <c r="L147" s="31" t="s">
        <v>18</v>
      </c>
      <c r="M147" s="32"/>
      <c r="N147" s="32"/>
      <c r="O147" s="32"/>
    </row>
    <row r="148" spans="1:15" x14ac:dyDescent="0.2">
      <c r="A148" s="81" t="s">
        <v>42</v>
      </c>
      <c r="B148" s="111" t="s">
        <v>100</v>
      </c>
      <c r="C148" s="26" t="s">
        <v>24</v>
      </c>
      <c r="D148" s="27">
        <v>2</v>
      </c>
      <c r="E148" s="8" t="s">
        <v>101</v>
      </c>
      <c r="F148" s="26" t="s">
        <v>24</v>
      </c>
      <c r="G148" s="27">
        <v>2</v>
      </c>
      <c r="H148" s="28" t="s">
        <v>99</v>
      </c>
      <c r="I148" s="15"/>
      <c r="J148" s="12"/>
      <c r="K148" s="19"/>
      <c r="L148" s="31" t="s">
        <v>18</v>
      </c>
      <c r="M148" s="32"/>
      <c r="N148" s="32"/>
      <c r="O148" s="32"/>
    </row>
    <row r="149" spans="1:15" x14ac:dyDescent="0.2">
      <c r="A149" s="81" t="s">
        <v>43</v>
      </c>
      <c r="B149" s="111" t="s">
        <v>102</v>
      </c>
      <c r="C149" s="26" t="s">
        <v>24</v>
      </c>
      <c r="D149" s="27">
        <v>6</v>
      </c>
      <c r="E149" s="8" t="s">
        <v>103</v>
      </c>
      <c r="F149" s="26" t="s">
        <v>24</v>
      </c>
      <c r="G149" s="27">
        <v>6</v>
      </c>
      <c r="H149" s="28" t="s">
        <v>99</v>
      </c>
      <c r="I149" s="15"/>
      <c r="J149" s="12"/>
      <c r="K149" s="19"/>
      <c r="L149" s="31" t="s">
        <v>18</v>
      </c>
      <c r="M149" s="32"/>
      <c r="N149" s="32"/>
      <c r="O149" s="32"/>
    </row>
    <row r="150" spans="1:15" x14ac:dyDescent="0.2">
      <c r="A150" s="81" t="s">
        <v>44</v>
      </c>
      <c r="B150" s="111" t="s">
        <v>104</v>
      </c>
      <c r="C150" s="26" t="s">
        <v>24</v>
      </c>
      <c r="D150" s="27">
        <v>1</v>
      </c>
      <c r="E150" s="8" t="s">
        <v>105</v>
      </c>
      <c r="F150" s="26" t="s">
        <v>24</v>
      </c>
      <c r="G150" s="27">
        <v>1</v>
      </c>
      <c r="H150" s="28" t="s">
        <v>99</v>
      </c>
      <c r="I150" s="15"/>
      <c r="J150" s="12"/>
      <c r="K150" s="19"/>
      <c r="L150" s="31" t="s">
        <v>18</v>
      </c>
      <c r="M150" s="32"/>
      <c r="N150" s="32"/>
      <c r="O150" s="32"/>
    </row>
    <row r="151" spans="1:15" ht="25.5" x14ac:dyDescent="0.2">
      <c r="A151" s="81" t="s">
        <v>45</v>
      </c>
      <c r="B151" s="111" t="s">
        <v>107</v>
      </c>
      <c r="C151" s="26" t="s">
        <v>24</v>
      </c>
      <c r="D151" s="27">
        <v>1</v>
      </c>
      <c r="E151" s="8" t="s">
        <v>106</v>
      </c>
      <c r="F151" s="26" t="s">
        <v>24</v>
      </c>
      <c r="G151" s="27">
        <v>1</v>
      </c>
      <c r="H151" s="28" t="s">
        <v>99</v>
      </c>
      <c r="I151" s="15"/>
      <c r="J151" s="12"/>
      <c r="K151" s="19"/>
      <c r="L151" s="31" t="s">
        <v>18</v>
      </c>
      <c r="M151" s="32"/>
      <c r="N151" s="32"/>
      <c r="O151" s="32"/>
    </row>
    <row r="152" spans="1:15" x14ac:dyDescent="0.2">
      <c r="A152" s="81" t="s">
        <v>46</v>
      </c>
      <c r="B152" s="111" t="s">
        <v>109</v>
      </c>
      <c r="C152" s="26" t="s">
        <v>24</v>
      </c>
      <c r="D152" s="27">
        <v>1</v>
      </c>
      <c r="E152" s="8" t="s">
        <v>108</v>
      </c>
      <c r="F152" s="26" t="s">
        <v>24</v>
      </c>
      <c r="G152" s="27">
        <v>1</v>
      </c>
      <c r="H152" s="28" t="s">
        <v>99</v>
      </c>
      <c r="I152" s="15"/>
      <c r="J152" s="12"/>
      <c r="K152" s="19"/>
      <c r="L152" s="31" t="s">
        <v>18</v>
      </c>
      <c r="M152" s="32"/>
      <c r="N152" s="32"/>
      <c r="O152" s="32"/>
    </row>
    <row r="153" spans="1:15" ht="25.5" x14ac:dyDescent="0.2">
      <c r="A153" s="81" t="s">
        <v>181</v>
      </c>
      <c r="B153" s="111" t="s">
        <v>110</v>
      </c>
      <c r="C153" s="26" t="s">
        <v>24</v>
      </c>
      <c r="D153" s="27">
        <v>1</v>
      </c>
      <c r="E153" s="8" t="s">
        <v>111</v>
      </c>
      <c r="F153" s="26" t="s">
        <v>24</v>
      </c>
      <c r="G153" s="27">
        <v>1</v>
      </c>
      <c r="H153" s="28" t="s">
        <v>99</v>
      </c>
      <c r="I153" s="15"/>
      <c r="J153" s="12"/>
      <c r="K153" s="19"/>
      <c r="L153" s="31" t="s">
        <v>18</v>
      </c>
      <c r="M153" s="32"/>
      <c r="N153" s="32"/>
      <c r="O153" s="32"/>
    </row>
    <row r="154" spans="1:15" x14ac:dyDescent="0.2">
      <c r="A154" s="81" t="s">
        <v>182</v>
      </c>
      <c r="B154" s="111" t="s">
        <v>113</v>
      </c>
      <c r="C154" s="26" t="s">
        <v>24</v>
      </c>
      <c r="D154" s="27">
        <v>5</v>
      </c>
      <c r="E154" s="8" t="s">
        <v>112</v>
      </c>
      <c r="F154" s="26" t="s">
        <v>24</v>
      </c>
      <c r="G154" s="27">
        <v>5</v>
      </c>
      <c r="H154" s="28" t="s">
        <v>99</v>
      </c>
      <c r="I154" s="15"/>
      <c r="J154" s="12"/>
      <c r="K154" s="19"/>
      <c r="L154" s="31" t="s">
        <v>18</v>
      </c>
      <c r="M154" s="32"/>
      <c r="N154" s="32"/>
      <c r="O154" s="32"/>
    </row>
    <row r="155" spans="1:15" x14ac:dyDescent="0.2">
      <c r="A155" s="81" t="s">
        <v>183</v>
      </c>
      <c r="B155" s="111" t="s">
        <v>115</v>
      </c>
      <c r="C155" s="26" t="s">
        <v>24</v>
      </c>
      <c r="D155" s="27">
        <v>1</v>
      </c>
      <c r="E155" s="8" t="s">
        <v>114</v>
      </c>
      <c r="F155" s="26" t="s">
        <v>24</v>
      </c>
      <c r="G155" s="27">
        <v>1</v>
      </c>
      <c r="H155" s="28" t="s">
        <v>99</v>
      </c>
      <c r="I155" s="15"/>
      <c r="J155" s="12"/>
      <c r="K155" s="19"/>
      <c r="L155" s="31" t="s">
        <v>18</v>
      </c>
      <c r="M155" s="32"/>
      <c r="N155" s="32"/>
      <c r="O155" s="32"/>
    </row>
    <row r="156" spans="1:15" ht="25.5" x14ac:dyDescent="0.2">
      <c r="A156" s="126">
        <v>72</v>
      </c>
      <c r="B156" s="86" t="s">
        <v>117</v>
      </c>
      <c r="C156" s="26" t="s">
        <v>116</v>
      </c>
      <c r="D156" s="27">
        <v>1</v>
      </c>
      <c r="E156" s="8" t="s">
        <v>134</v>
      </c>
      <c r="F156" s="26" t="s">
        <v>116</v>
      </c>
      <c r="G156" s="27">
        <v>1</v>
      </c>
      <c r="H156" s="28" t="s">
        <v>99</v>
      </c>
      <c r="I156" s="15"/>
      <c r="J156" s="12"/>
      <c r="K156" s="19"/>
      <c r="L156" s="31" t="s">
        <v>18</v>
      </c>
      <c r="M156" s="32"/>
      <c r="N156" s="32"/>
      <c r="O156" s="32"/>
    </row>
    <row r="157" spans="1:15" ht="38.25" x14ac:dyDescent="0.2">
      <c r="A157" s="126">
        <v>73</v>
      </c>
      <c r="B157" s="136" t="s">
        <v>206</v>
      </c>
      <c r="C157" s="125" t="s">
        <v>24</v>
      </c>
      <c r="D157" s="124">
        <v>1</v>
      </c>
      <c r="E157" s="8" t="s">
        <v>207</v>
      </c>
      <c r="F157" s="125" t="s">
        <v>24</v>
      </c>
      <c r="G157" s="124">
        <v>1</v>
      </c>
      <c r="H157" s="126" t="s">
        <v>99</v>
      </c>
      <c r="I157" s="15"/>
      <c r="J157" s="12"/>
      <c r="K157" s="19"/>
      <c r="L157" s="127" t="s">
        <v>18</v>
      </c>
      <c r="M157" s="32"/>
      <c r="N157" s="32"/>
      <c r="O157" s="32"/>
    </row>
    <row r="158" spans="1:15" ht="25.5" x14ac:dyDescent="0.2">
      <c r="A158" s="133" t="s">
        <v>191</v>
      </c>
      <c r="B158" s="136" t="s">
        <v>209</v>
      </c>
      <c r="C158" s="130" t="s">
        <v>24</v>
      </c>
      <c r="D158" s="131">
        <v>4</v>
      </c>
      <c r="E158" s="135" t="s">
        <v>210</v>
      </c>
      <c r="F158" s="128" t="s">
        <v>24</v>
      </c>
      <c r="G158" s="138">
        <v>4</v>
      </c>
      <c r="H158" s="128" t="s">
        <v>211</v>
      </c>
      <c r="I158" s="15"/>
      <c r="J158" s="12"/>
      <c r="K158" s="19"/>
      <c r="L158" s="132"/>
      <c r="M158" s="32"/>
      <c r="N158" s="32"/>
      <c r="O158" s="32"/>
    </row>
    <row r="159" spans="1:15" s="36" customFormat="1" ht="13.5" customHeight="1" x14ac:dyDescent="0.2">
      <c r="A159" s="184" t="s">
        <v>119</v>
      </c>
      <c r="B159" s="185"/>
      <c r="C159" s="185"/>
      <c r="D159" s="185"/>
      <c r="E159" s="185"/>
      <c r="F159" s="185"/>
      <c r="G159" s="185"/>
      <c r="H159" s="185"/>
      <c r="I159" s="185"/>
      <c r="J159" s="185"/>
      <c r="K159" s="185"/>
      <c r="L159" s="186"/>
      <c r="M159" s="198"/>
      <c r="N159" s="198"/>
      <c r="O159" s="198"/>
    </row>
    <row r="160" spans="1:15" s="36" customFormat="1" ht="13.5" customHeight="1" x14ac:dyDescent="0.2">
      <c r="A160" s="187" t="s">
        <v>96</v>
      </c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9"/>
      <c r="M160" s="198"/>
      <c r="N160" s="198"/>
      <c r="O160" s="198"/>
    </row>
    <row r="161" spans="1:15" x14ac:dyDescent="0.2">
      <c r="A161" s="81" t="s">
        <v>192</v>
      </c>
      <c r="B161" s="111" t="s">
        <v>120</v>
      </c>
      <c r="C161" s="26" t="s">
        <v>24</v>
      </c>
      <c r="D161" s="27">
        <v>1</v>
      </c>
      <c r="E161" s="8"/>
      <c r="F161" s="28"/>
      <c r="G161" s="28"/>
      <c r="H161" s="28"/>
      <c r="I161" s="8" t="s">
        <v>98</v>
      </c>
      <c r="J161" s="26" t="s">
        <v>24</v>
      </c>
      <c r="K161" s="27">
        <v>1</v>
      </c>
      <c r="L161" s="28" t="s">
        <v>99</v>
      </c>
      <c r="M161" s="32"/>
      <c r="N161" s="32"/>
      <c r="O161" s="32"/>
    </row>
    <row r="162" spans="1:15" x14ac:dyDescent="0.2">
      <c r="A162" s="81" t="s">
        <v>193</v>
      </c>
      <c r="B162" s="111" t="s">
        <v>121</v>
      </c>
      <c r="C162" s="26" t="s">
        <v>24</v>
      </c>
      <c r="D162" s="27">
        <v>2</v>
      </c>
      <c r="E162" s="8"/>
      <c r="F162" s="28"/>
      <c r="G162" s="28"/>
      <c r="H162" s="28"/>
      <c r="I162" s="8" t="s">
        <v>101</v>
      </c>
      <c r="J162" s="26" t="s">
        <v>24</v>
      </c>
      <c r="K162" s="27">
        <v>2</v>
      </c>
      <c r="L162" s="28" t="s">
        <v>99</v>
      </c>
      <c r="M162" s="32"/>
      <c r="N162" s="32"/>
      <c r="O162" s="32"/>
    </row>
    <row r="163" spans="1:15" x14ac:dyDescent="0.2">
      <c r="A163" s="81" t="s">
        <v>194</v>
      </c>
      <c r="B163" s="111" t="s">
        <v>122</v>
      </c>
      <c r="C163" s="26" t="s">
        <v>24</v>
      </c>
      <c r="D163" s="27">
        <v>6</v>
      </c>
      <c r="E163" s="8"/>
      <c r="F163" s="28"/>
      <c r="G163" s="28"/>
      <c r="H163" s="28"/>
      <c r="I163" s="8" t="s">
        <v>103</v>
      </c>
      <c r="J163" s="26" t="s">
        <v>24</v>
      </c>
      <c r="K163" s="27">
        <v>6</v>
      </c>
      <c r="L163" s="28" t="s">
        <v>99</v>
      </c>
      <c r="M163" s="32"/>
      <c r="N163" s="32"/>
      <c r="O163" s="32"/>
    </row>
    <row r="164" spans="1:15" x14ac:dyDescent="0.2">
      <c r="A164" s="81" t="s">
        <v>195</v>
      </c>
      <c r="B164" s="111" t="s">
        <v>123</v>
      </c>
      <c r="C164" s="26" t="s">
        <v>24</v>
      </c>
      <c r="D164" s="27">
        <v>1</v>
      </c>
      <c r="E164" s="8"/>
      <c r="F164" s="28"/>
      <c r="G164" s="28"/>
      <c r="H164" s="28"/>
      <c r="I164" s="8" t="s">
        <v>105</v>
      </c>
      <c r="J164" s="26" t="s">
        <v>24</v>
      </c>
      <c r="K164" s="27">
        <v>1</v>
      </c>
      <c r="L164" s="28" t="s">
        <v>99</v>
      </c>
      <c r="M164" s="32"/>
      <c r="N164" s="32"/>
      <c r="O164" s="32"/>
    </row>
    <row r="165" spans="1:15" x14ac:dyDescent="0.2">
      <c r="A165" s="81" t="s">
        <v>196</v>
      </c>
      <c r="B165" s="111" t="s">
        <v>124</v>
      </c>
      <c r="C165" s="26" t="s">
        <v>24</v>
      </c>
      <c r="D165" s="27">
        <v>1</v>
      </c>
      <c r="E165" s="8"/>
      <c r="F165" s="28"/>
      <c r="G165" s="28"/>
      <c r="H165" s="28"/>
      <c r="I165" s="8" t="s">
        <v>106</v>
      </c>
      <c r="J165" s="26" t="s">
        <v>24</v>
      </c>
      <c r="K165" s="27">
        <v>1</v>
      </c>
      <c r="L165" s="28" t="s">
        <v>99</v>
      </c>
      <c r="M165" s="32"/>
      <c r="N165" s="32"/>
      <c r="O165" s="32"/>
    </row>
    <row r="166" spans="1:15" x14ac:dyDescent="0.2">
      <c r="A166" s="81" t="s">
        <v>197</v>
      </c>
      <c r="B166" s="111" t="s">
        <v>125</v>
      </c>
      <c r="C166" s="26" t="s">
        <v>24</v>
      </c>
      <c r="D166" s="27">
        <v>1</v>
      </c>
      <c r="E166" s="8"/>
      <c r="F166" s="28"/>
      <c r="G166" s="28"/>
      <c r="H166" s="28"/>
      <c r="I166" s="8" t="s">
        <v>108</v>
      </c>
      <c r="J166" s="26" t="s">
        <v>24</v>
      </c>
      <c r="K166" s="27">
        <v>1</v>
      </c>
      <c r="L166" s="28" t="s">
        <v>99</v>
      </c>
      <c r="M166" s="32"/>
      <c r="N166" s="32"/>
      <c r="O166" s="32"/>
    </row>
    <row r="167" spans="1:15" x14ac:dyDescent="0.2">
      <c r="A167" s="81" t="s">
        <v>198</v>
      </c>
      <c r="B167" s="111" t="s">
        <v>126</v>
      </c>
      <c r="C167" s="26" t="s">
        <v>24</v>
      </c>
      <c r="D167" s="27">
        <v>1</v>
      </c>
      <c r="E167" s="8"/>
      <c r="F167" s="28"/>
      <c r="G167" s="28"/>
      <c r="H167" s="28"/>
      <c r="I167" s="8" t="s">
        <v>111</v>
      </c>
      <c r="J167" s="26" t="s">
        <v>24</v>
      </c>
      <c r="K167" s="27">
        <v>1</v>
      </c>
      <c r="L167" s="28" t="s">
        <v>99</v>
      </c>
      <c r="M167" s="32"/>
      <c r="N167" s="32"/>
      <c r="O167" s="32"/>
    </row>
    <row r="168" spans="1:15" x14ac:dyDescent="0.2">
      <c r="A168" s="37">
        <v>82</v>
      </c>
      <c r="B168" s="111" t="s">
        <v>127</v>
      </c>
      <c r="C168" s="26" t="s">
        <v>24</v>
      </c>
      <c r="D168" s="27">
        <v>5</v>
      </c>
      <c r="E168" s="8"/>
      <c r="F168" s="28"/>
      <c r="G168" s="28"/>
      <c r="H168" s="28"/>
      <c r="I168" s="8" t="s">
        <v>112</v>
      </c>
      <c r="J168" s="26" t="s">
        <v>24</v>
      </c>
      <c r="K168" s="27">
        <v>5</v>
      </c>
      <c r="L168" s="28" t="s">
        <v>99</v>
      </c>
      <c r="M168" s="32"/>
      <c r="N168" s="32"/>
      <c r="O168" s="32"/>
    </row>
    <row r="169" spans="1:15" x14ac:dyDescent="0.2">
      <c r="A169" s="37">
        <v>83</v>
      </c>
      <c r="B169" s="111" t="s">
        <v>128</v>
      </c>
      <c r="C169" s="26" t="s">
        <v>24</v>
      </c>
      <c r="D169" s="27">
        <v>1</v>
      </c>
      <c r="E169" s="8"/>
      <c r="F169" s="28"/>
      <c r="G169" s="28"/>
      <c r="H169" s="28"/>
      <c r="I169" s="8" t="s">
        <v>114</v>
      </c>
      <c r="J169" s="26" t="s">
        <v>24</v>
      </c>
      <c r="K169" s="27">
        <v>1</v>
      </c>
      <c r="L169" s="28" t="s">
        <v>99</v>
      </c>
      <c r="M169" s="32"/>
      <c r="N169" s="32"/>
      <c r="O169" s="32"/>
    </row>
    <row r="170" spans="1:15" ht="25.5" x14ac:dyDescent="0.2">
      <c r="A170" s="37">
        <v>84</v>
      </c>
      <c r="B170" s="112" t="s">
        <v>136</v>
      </c>
      <c r="C170" s="26" t="s">
        <v>116</v>
      </c>
      <c r="D170" s="27">
        <v>1</v>
      </c>
      <c r="E170" s="8"/>
      <c r="F170" s="18"/>
      <c r="G170" s="18"/>
      <c r="H170" s="18"/>
      <c r="I170" s="8" t="s">
        <v>134</v>
      </c>
      <c r="J170" s="26" t="s">
        <v>116</v>
      </c>
      <c r="K170" s="27">
        <v>1</v>
      </c>
      <c r="L170" s="28" t="s">
        <v>99</v>
      </c>
      <c r="M170" s="32"/>
      <c r="N170" s="32"/>
      <c r="O170" s="32"/>
    </row>
    <row r="171" spans="1:15" ht="25.5" x14ac:dyDescent="0.2">
      <c r="A171" s="37">
        <v>85</v>
      </c>
      <c r="B171" s="17" t="s">
        <v>139</v>
      </c>
      <c r="C171" s="75" t="s">
        <v>24</v>
      </c>
      <c r="D171" s="77">
        <v>48</v>
      </c>
      <c r="E171" s="10"/>
      <c r="F171" s="10"/>
      <c r="G171" s="10"/>
      <c r="H171" s="10"/>
      <c r="I171" s="86" t="s">
        <v>140</v>
      </c>
      <c r="J171" s="87" t="s">
        <v>24</v>
      </c>
      <c r="K171" s="88">
        <v>48</v>
      </c>
      <c r="L171" s="76" t="s">
        <v>47</v>
      </c>
      <c r="M171" s="35"/>
      <c r="N171" s="32"/>
      <c r="O171" s="32"/>
    </row>
    <row r="172" spans="1:15" ht="25.5" x14ac:dyDescent="0.2">
      <c r="A172" s="37" t="s">
        <v>203</v>
      </c>
      <c r="B172" s="17" t="s">
        <v>139</v>
      </c>
      <c r="C172" s="75" t="s">
        <v>24</v>
      </c>
      <c r="D172" s="123">
        <v>54</v>
      </c>
      <c r="E172" s="10"/>
      <c r="F172" s="10"/>
      <c r="G172" s="10"/>
      <c r="H172" s="10"/>
      <c r="I172" s="86" t="s">
        <v>140</v>
      </c>
      <c r="J172" s="87" t="s">
        <v>24</v>
      </c>
      <c r="K172" s="88">
        <v>54</v>
      </c>
      <c r="L172" s="122" t="s">
        <v>18</v>
      </c>
      <c r="M172" s="35"/>
      <c r="N172" s="32"/>
      <c r="O172" s="32"/>
    </row>
    <row r="173" spans="1:15" ht="25.5" x14ac:dyDescent="0.2">
      <c r="A173" s="37">
        <v>87</v>
      </c>
      <c r="B173" s="136" t="s">
        <v>208</v>
      </c>
      <c r="C173" s="125" t="s">
        <v>24</v>
      </c>
      <c r="D173" s="124">
        <v>1</v>
      </c>
      <c r="E173" s="10"/>
      <c r="F173" s="10"/>
      <c r="G173" s="10"/>
      <c r="H173" s="10"/>
      <c r="I173" s="8" t="s">
        <v>207</v>
      </c>
      <c r="J173" s="125" t="s">
        <v>24</v>
      </c>
      <c r="K173" s="124">
        <v>1</v>
      </c>
      <c r="L173" s="127" t="s">
        <v>18</v>
      </c>
      <c r="M173" s="35"/>
      <c r="N173" s="32"/>
      <c r="O173" s="32"/>
    </row>
    <row r="174" spans="1:15" ht="25.5" x14ac:dyDescent="0.2">
      <c r="A174" s="139">
        <v>88</v>
      </c>
      <c r="B174" s="17" t="s">
        <v>212</v>
      </c>
      <c r="C174" s="75" t="s">
        <v>24</v>
      </c>
      <c r="D174" s="134">
        <v>4</v>
      </c>
      <c r="E174" s="10"/>
      <c r="F174" s="10"/>
      <c r="G174" s="10"/>
      <c r="H174" s="10"/>
      <c r="I174" s="8" t="s">
        <v>210</v>
      </c>
      <c r="J174" s="130" t="s">
        <v>24</v>
      </c>
      <c r="K174" s="131">
        <v>4</v>
      </c>
      <c r="L174" s="132" t="s">
        <v>18</v>
      </c>
      <c r="M174" s="35"/>
      <c r="N174" s="32"/>
      <c r="O174" s="32"/>
    </row>
    <row r="175" spans="1:15" x14ac:dyDescent="0.2">
      <c r="A175" s="56">
        <v>89</v>
      </c>
      <c r="B175" s="72" t="s">
        <v>137</v>
      </c>
      <c r="C175" s="37" t="s">
        <v>24</v>
      </c>
      <c r="D175" s="52">
        <v>102</v>
      </c>
      <c r="E175" s="71"/>
      <c r="F175" s="63"/>
      <c r="G175" s="63"/>
      <c r="H175" s="63"/>
      <c r="I175" s="71"/>
      <c r="J175" s="37"/>
      <c r="K175" s="85"/>
      <c r="L175" s="23" t="s">
        <v>18</v>
      </c>
      <c r="M175" s="32"/>
      <c r="N175" s="32"/>
      <c r="O175" s="32"/>
    </row>
    <row r="176" spans="1:15" x14ac:dyDescent="0.2">
      <c r="A176" s="184" t="s">
        <v>184</v>
      </c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6"/>
      <c r="M176" s="32"/>
      <c r="N176" s="32"/>
      <c r="O176" s="32"/>
    </row>
    <row r="177" spans="1:15" x14ac:dyDescent="0.2">
      <c r="A177" s="128" t="s">
        <v>213</v>
      </c>
      <c r="B177" s="72" t="s">
        <v>200</v>
      </c>
      <c r="C177" s="37" t="s">
        <v>24</v>
      </c>
      <c r="D177" s="52">
        <v>110</v>
      </c>
      <c r="E177" s="129"/>
      <c r="F177" s="129"/>
      <c r="G177" s="129"/>
      <c r="H177" s="129"/>
      <c r="I177" s="129"/>
      <c r="J177" s="129"/>
      <c r="K177" s="129"/>
      <c r="L177" s="23" t="s">
        <v>18</v>
      </c>
      <c r="M177" s="32"/>
      <c r="N177" s="32"/>
      <c r="O177" s="32"/>
    </row>
    <row r="178" spans="1:15" x14ac:dyDescent="0.2">
      <c r="A178" s="37">
        <v>91</v>
      </c>
      <c r="B178" s="72" t="s">
        <v>201</v>
      </c>
      <c r="C178" s="37" t="s">
        <v>202</v>
      </c>
      <c r="D178" s="52">
        <v>1</v>
      </c>
      <c r="E178" s="129"/>
      <c r="F178" s="129"/>
      <c r="G178" s="129"/>
      <c r="H178" s="129"/>
      <c r="I178" s="129"/>
      <c r="J178" s="129"/>
      <c r="K178" s="129"/>
      <c r="L178" s="23" t="s">
        <v>18</v>
      </c>
      <c r="M178" s="32"/>
      <c r="N178" s="32"/>
      <c r="O178" s="32"/>
    </row>
    <row r="179" spans="1:15" x14ac:dyDescent="0.2">
      <c r="A179" s="37">
        <v>92</v>
      </c>
      <c r="B179" s="8" t="s">
        <v>185</v>
      </c>
      <c r="C179" s="81" t="s">
        <v>186</v>
      </c>
      <c r="D179" s="10"/>
      <c r="E179" s="8"/>
      <c r="F179" s="81"/>
      <c r="G179" s="10"/>
      <c r="H179" s="81"/>
      <c r="I179" s="8"/>
      <c r="J179" s="81"/>
      <c r="K179" s="10"/>
      <c r="L179" s="81" t="s">
        <v>187</v>
      </c>
      <c r="M179" s="32"/>
      <c r="N179" s="32"/>
      <c r="O179" s="32"/>
    </row>
    <row r="180" spans="1:15" ht="25.5" x14ac:dyDescent="0.2">
      <c r="A180" s="33">
        <v>93</v>
      </c>
      <c r="B180" s="79" t="s">
        <v>188</v>
      </c>
      <c r="C180" s="78" t="s">
        <v>186</v>
      </c>
      <c r="D180" s="80"/>
      <c r="E180" s="78"/>
      <c r="F180" s="78"/>
      <c r="G180" s="80"/>
      <c r="H180" s="78"/>
      <c r="I180" s="79"/>
      <c r="J180" s="78"/>
      <c r="K180" s="80"/>
      <c r="L180" s="81" t="s">
        <v>187</v>
      </c>
      <c r="M180" s="199"/>
      <c r="N180" s="32"/>
      <c r="O180" s="32"/>
    </row>
    <row r="181" spans="1:15" x14ac:dyDescent="0.2">
      <c r="A181" s="104"/>
      <c r="B181" s="110"/>
      <c r="C181" s="104"/>
      <c r="D181" s="105"/>
      <c r="E181" s="106"/>
      <c r="F181" s="107"/>
      <c r="G181" s="107"/>
      <c r="H181" s="107"/>
      <c r="I181" s="106"/>
      <c r="J181" s="104"/>
      <c r="K181" s="108"/>
      <c r="L181" s="109"/>
      <c r="M181" s="199"/>
      <c r="N181" s="32"/>
      <c r="O181" s="32"/>
    </row>
    <row r="182" spans="1:15" x14ac:dyDescent="0.2">
      <c r="B182" s="183" t="s">
        <v>204</v>
      </c>
      <c r="C182" s="183"/>
      <c r="D182" s="183"/>
      <c r="E182" s="183"/>
      <c r="F182" s="183"/>
      <c r="G182" s="183"/>
      <c r="H182" s="183"/>
      <c r="I182" s="183"/>
      <c r="J182" s="183"/>
      <c r="K182" s="183"/>
      <c r="L182" s="183"/>
      <c r="M182" s="183"/>
    </row>
    <row r="183" spans="1:15" x14ac:dyDescent="0.2">
      <c r="B183" s="183" t="s">
        <v>205</v>
      </c>
      <c r="C183" s="183"/>
      <c r="D183" s="183"/>
      <c r="E183" s="183"/>
      <c r="F183" s="183"/>
      <c r="G183" s="183"/>
      <c r="H183" s="183"/>
      <c r="I183" s="183"/>
      <c r="J183" s="183"/>
      <c r="K183" s="183"/>
      <c r="L183" s="183"/>
      <c r="M183" s="183"/>
    </row>
    <row r="185" spans="1:15" ht="15.75" x14ac:dyDescent="0.2">
      <c r="B185" s="97" t="s">
        <v>142</v>
      </c>
      <c r="C185" s="98"/>
      <c r="D185" s="98"/>
      <c r="E185" s="99"/>
      <c r="F185" s="98"/>
      <c r="G185" s="98"/>
      <c r="H185" s="100"/>
    </row>
    <row r="186" spans="1:15" ht="15.75" x14ac:dyDescent="0.2">
      <c r="B186" s="99" t="s">
        <v>143</v>
      </c>
      <c r="C186" s="98"/>
      <c r="D186" s="98"/>
      <c r="E186" s="99"/>
      <c r="F186" s="98"/>
      <c r="G186" s="98"/>
      <c r="H186" s="100"/>
    </row>
    <row r="187" spans="1:15" x14ac:dyDescent="0.2">
      <c r="B187" s="56"/>
      <c r="D187" s="33"/>
      <c r="E187" s="56"/>
      <c r="F187" s="33"/>
      <c r="G187" s="33"/>
    </row>
    <row r="188" spans="1:15" ht="15" customHeight="1" x14ac:dyDescent="0.2">
      <c r="B188" s="97" t="s">
        <v>144</v>
      </c>
      <c r="C188" s="101"/>
      <c r="D188" s="101"/>
      <c r="E188" s="102"/>
      <c r="F188" s="101"/>
      <c r="G188" s="101"/>
      <c r="H188" s="102"/>
    </row>
    <row r="189" spans="1:15" ht="15.75" x14ac:dyDescent="0.2">
      <c r="B189" s="99" t="s">
        <v>145</v>
      </c>
      <c r="D189" s="33"/>
      <c r="E189" s="56"/>
      <c r="F189" s="33"/>
      <c r="G189" s="33"/>
    </row>
    <row r="190" spans="1:15" x14ac:dyDescent="0.2">
      <c r="B190" s="56"/>
      <c r="D190" s="33"/>
      <c r="E190" s="56"/>
      <c r="F190" s="33"/>
      <c r="G190" s="33"/>
    </row>
    <row r="191" spans="1:15" x14ac:dyDescent="0.2">
      <c r="B191" s="64"/>
    </row>
    <row r="192" spans="1:15" x14ac:dyDescent="0.2">
      <c r="B192" s="64"/>
    </row>
    <row r="222" spans="2:11" x14ac:dyDescent="0.2">
      <c r="B222" s="56"/>
      <c r="C222" s="56"/>
      <c r="D222" s="56"/>
      <c r="E222" s="56"/>
      <c r="I222" s="56"/>
      <c r="J222" s="56"/>
      <c r="K222" s="56"/>
    </row>
    <row r="223" spans="2:11" x14ac:dyDescent="0.2">
      <c r="B223" s="56"/>
      <c r="C223" s="56"/>
      <c r="D223" s="56"/>
      <c r="E223" s="56"/>
      <c r="I223" s="56"/>
      <c r="J223" s="56"/>
      <c r="K223" s="56"/>
    </row>
    <row r="224" spans="2:11" x14ac:dyDescent="0.2">
      <c r="B224" s="56"/>
      <c r="C224" s="56"/>
      <c r="D224" s="56"/>
      <c r="E224" s="56"/>
      <c r="I224" s="56"/>
      <c r="J224" s="56"/>
      <c r="K224" s="56"/>
    </row>
    <row r="225" spans="2:11" x14ac:dyDescent="0.2">
      <c r="B225" s="56"/>
      <c r="C225" s="56"/>
      <c r="D225" s="56"/>
      <c r="E225" s="56"/>
      <c r="I225" s="56"/>
      <c r="J225" s="56"/>
      <c r="K225" s="56"/>
    </row>
    <row r="226" spans="2:11" x14ac:dyDescent="0.2">
      <c r="B226" s="56"/>
      <c r="C226" s="56"/>
      <c r="D226" s="56"/>
      <c r="E226" s="56"/>
      <c r="I226" s="56"/>
      <c r="J226" s="56"/>
      <c r="K226" s="56"/>
    </row>
    <row r="227" spans="2:11" x14ac:dyDescent="0.2">
      <c r="B227" s="56"/>
      <c r="C227" s="56"/>
      <c r="D227" s="56"/>
      <c r="E227" s="56"/>
      <c r="I227" s="56"/>
      <c r="J227" s="56"/>
      <c r="K227" s="56"/>
    </row>
    <row r="228" spans="2:11" x14ac:dyDescent="0.2">
      <c r="B228" s="56"/>
      <c r="C228" s="56"/>
      <c r="D228" s="56"/>
      <c r="E228" s="56"/>
      <c r="I228" s="56"/>
      <c r="J228" s="56"/>
      <c r="K228" s="56"/>
    </row>
    <row r="229" spans="2:11" x14ac:dyDescent="0.2">
      <c r="B229" s="56"/>
      <c r="C229" s="56"/>
      <c r="D229" s="56"/>
      <c r="E229" s="56"/>
      <c r="I229" s="56"/>
      <c r="J229" s="56"/>
      <c r="K229" s="56"/>
    </row>
    <row r="230" spans="2:11" x14ac:dyDescent="0.2">
      <c r="B230" s="56"/>
      <c r="C230" s="56"/>
      <c r="D230" s="56"/>
      <c r="E230" s="56"/>
      <c r="I230" s="56"/>
      <c r="J230" s="56"/>
      <c r="K230" s="56"/>
    </row>
    <row r="231" spans="2:11" x14ac:dyDescent="0.2">
      <c r="B231" s="56"/>
      <c r="C231" s="56"/>
      <c r="D231" s="56"/>
      <c r="E231" s="56"/>
      <c r="I231" s="56"/>
      <c r="J231" s="56"/>
      <c r="K231" s="56"/>
    </row>
    <row r="232" spans="2:11" x14ac:dyDescent="0.2">
      <c r="B232" s="56"/>
      <c r="C232" s="56"/>
      <c r="D232" s="56"/>
      <c r="E232" s="56"/>
      <c r="I232" s="56"/>
      <c r="J232" s="56"/>
      <c r="K232" s="56"/>
    </row>
    <row r="233" spans="2:11" x14ac:dyDescent="0.2">
      <c r="B233" s="56"/>
      <c r="C233" s="56"/>
      <c r="D233" s="56"/>
      <c r="E233" s="56"/>
      <c r="I233" s="56"/>
      <c r="J233" s="56"/>
      <c r="K233" s="56"/>
    </row>
    <row r="234" spans="2:11" x14ac:dyDescent="0.2">
      <c r="B234" s="56"/>
      <c r="C234" s="56"/>
      <c r="D234" s="56"/>
      <c r="E234" s="56"/>
      <c r="I234" s="56"/>
      <c r="J234" s="56"/>
      <c r="K234" s="56"/>
    </row>
    <row r="235" spans="2:11" x14ac:dyDescent="0.2">
      <c r="B235" s="56"/>
      <c r="C235" s="56"/>
      <c r="D235" s="56"/>
      <c r="E235" s="56"/>
      <c r="I235" s="56"/>
      <c r="J235" s="56"/>
      <c r="K235" s="56"/>
    </row>
    <row r="236" spans="2:11" x14ac:dyDescent="0.2">
      <c r="B236" s="56"/>
      <c r="C236" s="56"/>
      <c r="D236" s="56"/>
      <c r="E236" s="56"/>
      <c r="I236" s="56"/>
      <c r="J236" s="56"/>
      <c r="K236" s="56"/>
    </row>
    <row r="237" spans="2:11" x14ac:dyDescent="0.2">
      <c r="B237" s="56"/>
      <c r="C237" s="56"/>
      <c r="D237" s="56"/>
      <c r="E237" s="56"/>
      <c r="I237" s="56"/>
      <c r="J237" s="56"/>
      <c r="K237" s="56"/>
    </row>
    <row r="238" spans="2:11" x14ac:dyDescent="0.2">
      <c r="B238" s="56"/>
      <c r="C238" s="56"/>
      <c r="D238" s="56"/>
      <c r="E238" s="56"/>
      <c r="I238" s="56"/>
      <c r="J238" s="56"/>
      <c r="K238" s="56"/>
    </row>
    <row r="239" spans="2:11" x14ac:dyDescent="0.2">
      <c r="B239" s="56"/>
      <c r="C239" s="56"/>
      <c r="D239" s="56"/>
      <c r="E239" s="56"/>
      <c r="I239" s="56"/>
      <c r="J239" s="56"/>
      <c r="K239" s="56"/>
    </row>
    <row r="240" spans="2:11" x14ac:dyDescent="0.2">
      <c r="B240" s="56"/>
      <c r="C240" s="56"/>
      <c r="D240" s="56"/>
      <c r="E240" s="56"/>
      <c r="I240" s="56"/>
      <c r="J240" s="56"/>
      <c r="K240" s="56"/>
    </row>
    <row r="241" spans="2:11" x14ac:dyDescent="0.2">
      <c r="B241" s="56"/>
      <c r="C241" s="56"/>
      <c r="D241" s="56"/>
      <c r="E241" s="56"/>
      <c r="I241" s="56"/>
      <c r="J241" s="56"/>
      <c r="K241" s="56"/>
    </row>
    <row r="242" spans="2:11" x14ac:dyDescent="0.2">
      <c r="B242" s="56"/>
      <c r="C242" s="56"/>
      <c r="D242" s="56"/>
      <c r="E242" s="56"/>
      <c r="I242" s="56"/>
      <c r="J242" s="56"/>
      <c r="K242" s="56"/>
    </row>
    <row r="243" spans="2:11" x14ac:dyDescent="0.2">
      <c r="B243" s="56"/>
      <c r="C243" s="56"/>
      <c r="D243" s="56"/>
      <c r="E243" s="56"/>
      <c r="I243" s="56"/>
      <c r="J243" s="56"/>
      <c r="K243" s="56"/>
    </row>
    <row r="244" spans="2:11" x14ac:dyDescent="0.2">
      <c r="B244" s="56"/>
      <c r="C244" s="56"/>
      <c r="D244" s="56"/>
      <c r="E244" s="56"/>
      <c r="I244" s="56"/>
      <c r="J244" s="56"/>
      <c r="K244" s="56"/>
    </row>
    <row r="245" spans="2:11" x14ac:dyDescent="0.2">
      <c r="B245" s="56"/>
      <c r="C245" s="56"/>
      <c r="D245" s="56"/>
      <c r="E245" s="56"/>
      <c r="I245" s="56"/>
      <c r="J245" s="56"/>
      <c r="K245" s="56"/>
    </row>
    <row r="246" spans="2:11" x14ac:dyDescent="0.2">
      <c r="B246" s="56"/>
      <c r="C246" s="56"/>
      <c r="D246" s="56"/>
      <c r="E246" s="56"/>
      <c r="I246" s="56"/>
      <c r="J246" s="56"/>
      <c r="K246" s="56"/>
    </row>
    <row r="247" spans="2:11" x14ac:dyDescent="0.2">
      <c r="B247" s="56"/>
      <c r="C247" s="56"/>
      <c r="D247" s="56"/>
      <c r="E247" s="56"/>
      <c r="I247" s="56"/>
      <c r="J247" s="56"/>
      <c r="K247" s="56"/>
    </row>
    <row r="248" spans="2:11" x14ac:dyDescent="0.2">
      <c r="B248" s="56"/>
      <c r="C248" s="56"/>
      <c r="D248" s="56"/>
      <c r="E248" s="56"/>
      <c r="I248" s="56"/>
      <c r="J248" s="56"/>
      <c r="K248" s="56"/>
    </row>
    <row r="249" spans="2:11" x14ac:dyDescent="0.2">
      <c r="B249" s="56"/>
      <c r="C249" s="56"/>
      <c r="D249" s="56"/>
      <c r="E249" s="56"/>
      <c r="I249" s="56"/>
      <c r="J249" s="56"/>
      <c r="K249" s="56"/>
    </row>
    <row r="250" spans="2:11" x14ac:dyDescent="0.2">
      <c r="B250" s="56"/>
      <c r="C250" s="56"/>
      <c r="D250" s="56"/>
      <c r="E250" s="56"/>
      <c r="I250" s="56"/>
      <c r="J250" s="56"/>
      <c r="K250" s="56"/>
    </row>
  </sheetData>
  <autoFilter ref="A13:L175"/>
  <mergeCells count="229">
    <mergeCell ref="E1:L1"/>
    <mergeCell ref="B3:E3"/>
    <mergeCell ref="H77:H81"/>
    <mergeCell ref="D70:D71"/>
    <mergeCell ref="B72:B74"/>
    <mergeCell ref="C72:C74"/>
    <mergeCell ref="D72:D74"/>
    <mergeCell ref="A70:A71"/>
    <mergeCell ref="B70:B71"/>
    <mergeCell ref="H43:H44"/>
    <mergeCell ref="A43:A44"/>
    <mergeCell ref="B43:B44"/>
    <mergeCell ref="C43:C44"/>
    <mergeCell ref="D43:D44"/>
    <mergeCell ref="E43:E44"/>
    <mergeCell ref="F43:F44"/>
    <mergeCell ref="D77:D81"/>
    <mergeCell ref="A45:A46"/>
    <mergeCell ref="B45:B46"/>
    <mergeCell ref="C45:C46"/>
    <mergeCell ref="D45:D46"/>
    <mergeCell ref="B54:B55"/>
    <mergeCell ref="A54:A55"/>
    <mergeCell ref="C54:C55"/>
    <mergeCell ref="D54:D55"/>
    <mergeCell ref="B47:B48"/>
    <mergeCell ref="P3:T3"/>
    <mergeCell ref="P5:T5"/>
    <mergeCell ref="P6:T6"/>
    <mergeCell ref="F70:F71"/>
    <mergeCell ref="G70:G71"/>
    <mergeCell ref="H70:H71"/>
    <mergeCell ref="F121:F122"/>
    <mergeCell ref="G121:G122"/>
    <mergeCell ref="H121:H122"/>
    <mergeCell ref="E11:H11"/>
    <mergeCell ref="I11:L11"/>
    <mergeCell ref="G100:G101"/>
    <mergeCell ref="H100:H101"/>
    <mergeCell ref="E70:E71"/>
    <mergeCell ref="E100:E101"/>
    <mergeCell ref="E121:E122"/>
    <mergeCell ref="G43:G44"/>
    <mergeCell ref="F100:F101"/>
    <mergeCell ref="F77:F81"/>
    <mergeCell ref="G77:G81"/>
    <mergeCell ref="I3:L3"/>
    <mergeCell ref="H16:H18"/>
    <mergeCell ref="M12:O12"/>
    <mergeCell ref="A69:L69"/>
    <mergeCell ref="B182:M182"/>
    <mergeCell ref="B106:B107"/>
    <mergeCell ref="C106:C107"/>
    <mergeCell ref="D106:D107"/>
    <mergeCell ref="A106:A107"/>
    <mergeCell ref="A176:L176"/>
    <mergeCell ref="A99:L99"/>
    <mergeCell ref="A120:L120"/>
    <mergeCell ref="A110:L110"/>
    <mergeCell ref="A131:L131"/>
    <mergeCell ref="A132:A133"/>
    <mergeCell ref="A134:A135"/>
    <mergeCell ref="A108:A109"/>
    <mergeCell ref="B127:B128"/>
    <mergeCell ref="C127:C128"/>
    <mergeCell ref="D127:D128"/>
    <mergeCell ref="B129:B130"/>
    <mergeCell ref="C129:C130"/>
    <mergeCell ref="D129:D130"/>
    <mergeCell ref="A127:A128"/>
    <mergeCell ref="E132:E133"/>
    <mergeCell ref="F132:F133"/>
    <mergeCell ref="D138:D139"/>
    <mergeCell ref="B140:B141"/>
    <mergeCell ref="C36:C37"/>
    <mergeCell ref="D36:D37"/>
    <mergeCell ref="B183:M183"/>
    <mergeCell ref="A159:L159"/>
    <mergeCell ref="A160:L160"/>
    <mergeCell ref="B112:B113"/>
    <mergeCell ref="C112:C113"/>
    <mergeCell ref="D112:D113"/>
    <mergeCell ref="B116:B117"/>
    <mergeCell ref="C116:C117"/>
    <mergeCell ref="D116:D117"/>
    <mergeCell ref="B118:B119"/>
    <mergeCell ref="C118:C119"/>
    <mergeCell ref="D118:D119"/>
    <mergeCell ref="G132:G133"/>
    <mergeCell ref="H132:H133"/>
    <mergeCell ref="B134:B135"/>
    <mergeCell ref="C134:C135"/>
    <mergeCell ref="D134:D135"/>
    <mergeCell ref="B138:B139"/>
    <mergeCell ref="C138:C139"/>
    <mergeCell ref="B84:B85"/>
    <mergeCell ref="C84:C85"/>
    <mergeCell ref="D84:D85"/>
    <mergeCell ref="C47:C48"/>
    <mergeCell ref="D47:D48"/>
    <mergeCell ref="A27:A29"/>
    <mergeCell ref="A42:L42"/>
    <mergeCell ref="C70:C71"/>
    <mergeCell ref="A8:L8"/>
    <mergeCell ref="B14:B15"/>
    <mergeCell ref="A14:A15"/>
    <mergeCell ref="C14:C15"/>
    <mergeCell ref="D14:D15"/>
    <mergeCell ref="E14:E15"/>
    <mergeCell ref="F14:F15"/>
    <mergeCell ref="G14:G15"/>
    <mergeCell ref="A16:A18"/>
    <mergeCell ref="B16:B18"/>
    <mergeCell ref="C16:C18"/>
    <mergeCell ref="D16:D18"/>
    <mergeCell ref="E16:E18"/>
    <mergeCell ref="F16:F18"/>
    <mergeCell ref="G16:G18"/>
    <mergeCell ref="A9:L9"/>
    <mergeCell ref="A10:L10"/>
    <mergeCell ref="A11:A12"/>
    <mergeCell ref="H14:H15"/>
    <mergeCell ref="B11:B12"/>
    <mergeCell ref="D11:D12"/>
    <mergeCell ref="C11:C12"/>
    <mergeCell ref="B38:B39"/>
    <mergeCell ref="A38:A39"/>
    <mergeCell ref="A36:A37"/>
    <mergeCell ref="D38:D39"/>
    <mergeCell ref="C38:C39"/>
    <mergeCell ref="B30:B32"/>
    <mergeCell ref="A30:A32"/>
    <mergeCell ref="C30:C32"/>
    <mergeCell ref="D30:D32"/>
    <mergeCell ref="B33:B35"/>
    <mergeCell ref="A33:A35"/>
    <mergeCell ref="C33:C35"/>
    <mergeCell ref="D33:D35"/>
    <mergeCell ref="B36:B37"/>
    <mergeCell ref="B27:B29"/>
    <mergeCell ref="C27:C29"/>
    <mergeCell ref="D27:D29"/>
    <mergeCell ref="B22:B26"/>
    <mergeCell ref="A22:A26"/>
    <mergeCell ref="C22:C26"/>
    <mergeCell ref="D22:D26"/>
    <mergeCell ref="B49:B53"/>
    <mergeCell ref="C49:C53"/>
    <mergeCell ref="D49:D53"/>
    <mergeCell ref="A49:A53"/>
    <mergeCell ref="A47:A48"/>
    <mergeCell ref="A102:A103"/>
    <mergeCell ref="A100:A101"/>
    <mergeCell ref="B102:B103"/>
    <mergeCell ref="C102:C103"/>
    <mergeCell ref="D102:D103"/>
    <mergeCell ref="B100:B101"/>
    <mergeCell ref="C100:C101"/>
    <mergeCell ref="D100:D101"/>
    <mergeCell ref="A58:L58"/>
    <mergeCell ref="B59:B62"/>
    <mergeCell ref="C59:C62"/>
    <mergeCell ref="D59:D62"/>
    <mergeCell ref="B63:B64"/>
    <mergeCell ref="C63:C64"/>
    <mergeCell ref="D63:D64"/>
    <mergeCell ref="A59:A62"/>
    <mergeCell ref="A63:A64"/>
    <mergeCell ref="B65:B66"/>
    <mergeCell ref="C65:C66"/>
    <mergeCell ref="C108:C109"/>
    <mergeCell ref="D108:D109"/>
    <mergeCell ref="B132:B133"/>
    <mergeCell ref="C132:C133"/>
    <mergeCell ref="D132:D133"/>
    <mergeCell ref="B123:B124"/>
    <mergeCell ref="C123:C124"/>
    <mergeCell ref="D123:D124"/>
    <mergeCell ref="B121:B122"/>
    <mergeCell ref="C121:C122"/>
    <mergeCell ref="D121:D122"/>
    <mergeCell ref="B77:B81"/>
    <mergeCell ref="C77:C81"/>
    <mergeCell ref="A138:A139"/>
    <mergeCell ref="A140:A141"/>
    <mergeCell ref="B142:B145"/>
    <mergeCell ref="C142:C145"/>
    <mergeCell ref="D142:D145"/>
    <mergeCell ref="A142:A145"/>
    <mergeCell ref="B93:B94"/>
    <mergeCell ref="C93:C94"/>
    <mergeCell ref="D93:D94"/>
    <mergeCell ref="B96:B97"/>
    <mergeCell ref="C96:C97"/>
    <mergeCell ref="D96:D97"/>
    <mergeCell ref="A112:A113"/>
    <mergeCell ref="A116:A117"/>
    <mergeCell ref="A118:A119"/>
    <mergeCell ref="A129:A130"/>
    <mergeCell ref="A123:A124"/>
    <mergeCell ref="A121:A122"/>
    <mergeCell ref="A84:A85"/>
    <mergeCell ref="C140:C141"/>
    <mergeCell ref="D140:D141"/>
    <mergeCell ref="B108:B109"/>
    <mergeCell ref="E96:E97"/>
    <mergeCell ref="F96:F97"/>
    <mergeCell ref="G96:G97"/>
    <mergeCell ref="H96:H97"/>
    <mergeCell ref="A96:A97"/>
    <mergeCell ref="A87:A90"/>
    <mergeCell ref="A91:A92"/>
    <mergeCell ref="A93:A94"/>
    <mergeCell ref="D65:D66"/>
    <mergeCell ref="A65:A66"/>
    <mergeCell ref="A86:L86"/>
    <mergeCell ref="B87:B90"/>
    <mergeCell ref="C87:C90"/>
    <mergeCell ref="D87:D90"/>
    <mergeCell ref="B91:B92"/>
    <mergeCell ref="C91:C92"/>
    <mergeCell ref="D91:D92"/>
    <mergeCell ref="A77:A81"/>
    <mergeCell ref="E77:E81"/>
    <mergeCell ref="B82:B83"/>
    <mergeCell ref="C82:C83"/>
    <mergeCell ref="D82:D83"/>
    <mergeCell ref="A82:A83"/>
    <mergeCell ref="A72:A74"/>
  </mergeCells>
  <phoneticPr fontId="0" type="noConversion"/>
  <printOptions horizontalCentered="1"/>
  <pageMargins left="0.59055118110236227" right="0.19685039370078741" top="0.39370078740157483" bottom="0.39370078740157483" header="0" footer="0"/>
  <pageSetup paperSize="9" scale="71" fitToHeight="0" orientation="landscape" r:id="rId1"/>
  <headerFooter alignWithMargins="0"/>
  <rowBreaks count="1" manualBreakCount="1">
    <brk id="158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 0B5@80;K_ 8 0 9 d 8 6 2 0 - 8 e 0 d - 4 5 3 3 - a e e 7 - d 7 4 0 8 f 4 1 4 b b 7 , -B06_ b b 6 c 7 b 3 a - b 4 0 b - 4 2 4 b - 9 f a 0 - 4 b d 3 4 1 b 9 9 f b 7 , ><5I5=85_ 4 0 6 d f 0 3 a - 9 3 f d - 4 f 5 d - b b b b - 0 8 2 c 3 3 1 9 d a b 0 ,  01>B0_ 2 2 7 c 2 7 7 b - 5 d b a - 4 e 8 c - 8 5 c 2 - b 6 9 b 5 f 5 2 9 f 4 3 < / C u s t o m C o n t e n t > < / G e m i n i > 
</file>

<file path=customXml/item11.xml>��< ? x m l   v e r s i o n = " 1 . 0 "   e n c o d i n g = " u t f - 1 6 " ? > < D a t a M a s h u p   s q m i d = " c d b 6 e 4 8 4 - a f 7 b - 4 6 8 e - 9 5 c b - 2 a 7 9 a 5 2 2 8 1 b 5 "   x m l n s = " h t t p : / / s c h e m a s . m i c r o s o f t . c o m / D a t a M a s h u p " > A A A A A E g J A A B Q S w M E F A A C A A g A f X / O W K w S C N q p A A A A + g A A A B I A H A B D b 2 5 m a W c v U G F j a 2 F n Z S 5 4 b W w g o h g A K K A U A A A A A A A A A A A A A A A A A A A A A A A A A A A A h Y 9 N D o I w F I S v Q r q n r 6 3 B H / I o C 7 e S G I 3 G L c E K j V B M K c L d X H g k r y C J o u 5 c z s y 3 + O Z x u 2 P c V 6 V 3 V b b R t Y k I p 4 x 4 y m T 1 U Z s 8 I q 0 7 + X M S S 1 y n 2 T n N l T f A p g n 7 5 h i R w r l L C N B 1 H e 0 m t L Y 5 C M Y 4 H J L V N i t U l Z I P r P / D v j a N S 0 2 m i M T 9 S 0 Y K O u U 0 4 A t B A y H E D G E c M N H m C 4 n B m T K E n x K X b e l a q 6 R t / c 0 O Y Y w I 7 x / y C V B L A w Q U A A I A C A B 9 f 8 5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X / O W E R v K k s 9 B g A A 7 j Q A A B M A H A B G b 3 J t d W x h c y 9 T Z W N 0 a W 9 u M S 5 t I K I Y A C i g F A A A A A A A A A A A A A A A A A A A A A A A A A A A A O 1 Z W 0 / j R h R + R + I / j N y X R H I j H H p b t V R a L b v q q h d V g N o H E k U m G Y q F Y 0 e 2 6 b K K I r H Z 7 q V i V 7 S I q g i 1 e 2 m f V w o L K S n L 5 S + M / 1 H P j J 1 4 n M S O b Q J C q n k g Y 4 8 9 5 z u 3 m f M d m 7 h s K b q G 5 p 1 f 6 d P J i c k J c 0 U 2 c A W R V 6 R F 9 s m Z 3 S Q t N I N U b E 1 O I P g j u / Y D u H d m P y G n p E O O Y e 7 2 e h m r u e 9 1 Y 3 V J 1 1 c z d x Q V 5 2 7 p m o U 1 y 8 w I h Y K C c 2 X d q B U q y 2 a B 7 J I 3 5 D X 5 l e y V Y L h T I C / I H l x 3 4 P + r A n l p b 9 l N e 9 N + h M h 2 j m w X y C 8 g 5 I C 0 7 A 3 7 A T k u k L 9 g 8 J A c k j P y 1 t 4 k b W R v k D Y 5 I m 3 4 h R v w P h u 2 y T l 5 B + g B H 1 z B s + S Y t A p k B y Z / g s l j g H 8 K a 2 4 h m G m z 1 U 5 A H 9 D K f o Y A C + B B m a m p f D a 3 r p r r Q l Z E 2 p q q i s g y 1 n B W d K z w n i C V 5 l c w t g T Q v 9 8 k 9 c W 7 F q 7 O C C B x W x C / V L T K j O A 8 X G w s z s q W X O y t Q n a Y R g f w G m h D V W s B 9 D a s c + o o y B a G W / v 2 Y 3 u T C l u Q l 8 C 8 8 1 g F n 9 3 S 1 b W q Z m Y 8 N G J d c G 7 m B R G 5 w 2 l v + I H Q 8 D Q g f 3 v i 7 E 1 E z u 2 H z A h d u c x 2 x 6 T T L 3 V O v 0 d F x o Q u I i y X V 5 C m W + g r x b R y d 8 3 b 1 Z p 1 P 8 M u 5 n B V / x F / L V v l F U X 7 g V r P z M x h C J p K 7 o 6 C 1 c p 3 s r q G z U w J f F E X B M c h j W y W 0 + W l E x P 2 U w 4 B R E Y L 8 F E M T h B w q n x r 6 F X d w l 9 g u Y I N p k 5 U a 4 h o 0 X 3 5 p q r O l 2 V V N s w Z G h t F 3 r Q Q r 4 5 U C u V f z h g Q h I 8 R C 7 p 9 E P f W E e j h u l m p O K 7 K R F c K 3 M s e f W c / g 1 l 6 t w X S 2 v S a p g 0 N 9 a 7 5 l W W 0 g N c t l p 6 y A q G z S P 6 E 9 T q Q A V Q E e 5 c F M c s t d w M o g g D 7 O d 0 I y D 9 C F l k r W E O R 3 k N Y N T F z l s 9 T T o 7 2 v z s s a i T P M H N Y k 6 v Y i / j Y J h b r 9 S h m E s g b V 9 M G n y u / w 6 1 z t v w p Q 0 0 1 p a J h c O S B h K 1 P n d X v u c 6 L o y c k r i c 4 e S B J A Z E U C v 8 q 4 o c J g I f s n 7 v y L x 5 J Y U p J w 5 0 S 2 5 x i h K B p J I z u f E h 0 h + s W O Z Y H r e 6 L 6 t f e v g b Y 6 K a 3 0 U P e 3 X J O E J y a H b a y 8 / B J 0 I E Q T 3 c 3 o i C C f i O H O U Q V I y d F 9 N n n j p s 5 l L t 0 x o c J H N e E F 8 4 5 L y 8 Y s m Y u 6 0 b V M e L C / R p m o B K q y C y 8 R / G + D 1 q c A V o L V g R o 1 S V s N O g x N M S 2 7 k M W Z I j z S D e j + Y n + X Y W D A g u y D Z 5 W J 0 9 6 q 3 J B U l P l M m a H Y W a E X U T B f m o 3 c + 6 v I L r v G t 1 F a B b T 2 O Z s D 3 E 8 O a F o 8 c D 5 S s Y / n C h k F o a j F I 7 R t H A c K B z H m X T 9 N u 3 l 1 D e w m x T h D a c G 5 Z O J l v V H F D 8 s e w o 1 T t M J m + d s w 2 M g 7 C a i R a o n 8 P Z 6 T d Y q b O y d K E n z C g l s c Z o e z m K S V 5 4 G F a 2 9 4 Y f e 8 C N v + L E 3 / M Q b 3 v C G 0 h Q 3 5 u R J n E C J k y h x I i V O p s Q J l T i p E i d W 4 u T m p 4 T G / 0 b R 4 c S i W 7 W y g L M f d U / 2 4 f R i V a l l Y o W o e O O y K E A E 3 J G I w J j 4 X W Q q U O f D K q i y K r H Q 4 P f + X I l F C H f i l a Z 9 L g 0 + a 0 Y f w T G J Y r 0 + B F r f w e r D 6 T + b o 6 G O U D m E q E w x e n Y O P t v j M Y b Q 8 9 w T e A F 6 c O X s w M U 8 l E F 2 5 y 7 M E q 8 N S R w T W Y u l + 7 j c E 0 L Q Q h 1 1 V S T M K 6 X j E b J k d Y o U x H F G 8 L J u / d U z G d A Z Q U K 9 2 E d Q S C H / b D 5 0 d t q b z V 5 C E y W p d f w b 4 C X x z P w 4 i C b n l O D j c C j t H K w G g r c d 2 r 6 8 s F n z v W 5 D n y k v o b 8 w U r l x t R h c w H D u Q 9 p A I b B F 0 9 s l k K O s q h t Q m f m K o F g N h i G 7 R j 9 f v 5 o S K T + 6 2 I h t J u a f M P B X 2 3 H I J + k 4 U J P G B S c F o 4 u k m y h A 5 r E t / I C N E w G N E 4 j T I 7 p 8 o x U e 6 W p h s P M i R K y D p y O H Z k R l e / t G o t a Y r w E V h t r X d 3 L X S r t N 6 W f K 9 D N l n O 5 E + p k y / U y Z f q Z M P 1 M m p h H p Z 8 r r / J m y k b Q R P d D + 4 F w + o k s Z I U 1 8 2 1 e A + z n k L w C T U 0 C 1 e I G 0 Q g L Q g a a N f / i H V 9 p + B d j 2 s m A o 1 Z D C N v i Z Y f X x 0 K c T e 3 C g d 8 I Z Z Y R B A / f 4 w a 8 j h 4 B j H 2 5 1 W C 4 3 + d J v F g o m R S t b s b 2 Q F / w s I J J Y H x 0 Y s G 5 K D F J i k B K D l B i k x C A l B i k x S I l B S g x S Y p A S g 0 T E I N w j 1 5 o i / A d Q S w E C L Q A U A A I A C A B 9 f 8 5 Y r B I I 2 q k A A A D 6 A A A A E g A A A A A A A A A A A A A A A A A A A A A A Q 2 9 u Z m l n L 1 B h Y 2 t h Z 2 U u e G 1 s U E s B A i 0 A F A A C A A g A f X / O W A / K 6 a u k A A A A 6 Q A A A B M A A A A A A A A A A A A A A A A A 9 Q A A A F t D b 2 5 0 Z W 5 0 X 1 R 5 c G V z X S 5 4 b W x Q S w E C L Q A U A A I A C A B 9 f 8 5 Y R G 8 q S z 0 G A A D u N A A A E w A A A A A A A A A A A A A A A A D m A Q A A R m 9 y b X V s Y X M v U 2 V j d G l v b j E u b V B L B Q Y A A A A A A w A D A M I A A A B w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b g A A A A A A A I x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R X J y b 3 J D b 3 V u d C I g V m F s d W U 9 I m w w I i A v P j x F b n R y e S B U e X B l P S J R d W V y e U l E I i B W Y W x 1 Z T 0 i c 2 Y 3 N T c 1 Y 2 F h L T M 3 O D M t N D F j M y 0 4 O T h i L W F m Y m E 3 N W N i M D R l Z C I g L z 4 8 R W 5 0 c n k g V H l w Z T 0 i R m l s b E x h c 3 R V c G R h d G V k I i B W Y W x 1 Z T 0 i Z D I w M j Q t M D Y t M T R U M D c 6 M z A 6 M z A u N D E 5 O D Q x N 1 o i I C 8 + P E V u d H J 5 I F R 5 c G U 9 I k Z p b G x F c n J v c k N v Z G U i I F Z h b H V l P S J z V W 5 r b m 9 3 b i I g L z 4 8 R W 5 0 c n k g V H l w Z T 0 i R m l s b E N v b H V t b l R 5 c G V z I i B W Y W x 1 Z T 0 i c 0 F B W U Z C Z 1 k 9 I i A v P j x F b n R y e S B U e X B l P S J G a W x s Q 2 9 s d W 1 u T m F t Z X M i I F Z h b H V l P S J z W y Z x d W 9 0 O 9 C d 0 L D Q u N C 8 0 L X Q v d C + 0 L L Q s N C 9 0 L j Q t S D R g N C w 0 L H Q v t G C J n F 1 b 3 Q 7 L C Z x d W 9 0 O 9 C V 0 L Q u I N C 4 0 L f Q v C Z x d W 9 0 O y w m c X V v d D v Q m t C + 0 L s t 0 L L Q v i Z x d W 9 0 O y w m c X V v d D v Q r d G C 0 L D Q t i Z x d W 9 0 O y w m c X V v d D v Q n 9 C + 0 L z Q t d G J 0 L X Q v d C 4 0 L U m c X V v d D t d I i A v P j x F b n R y e S B U e X B l P S J G a W x s Q 2 9 1 b n Q i I F Z h b H V l P S J s O D Q i I C 8 + P E V u d H J 5 I F R 5 c G U 9 I k Z p b G x T d G F 0 d X M i I F Z h b H V l P S J z Q 2 9 t c G x l d G U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V y c m 9 y Q 2 9 1 b n Q i I F Z h b H V l P S J s M C I g L z 4 8 R W 5 0 c n k g V H l w Z T 0 i R m l s b E N v b H V t b l R 5 c G V z I i B W Y W x 1 Z T 0 i c 0 J n W U d C Z 1 U 9 I i A v P j x F b n R y e S B U e X B l P S J M b 2 F k Z W R U b 0 F u Y W x 5 c 2 l z U 2 V y d m l j Z X M i I F Z h b H V l P S J s M C I g L z 4 8 R W 5 0 c n k g V H l w Z T 0 i U X V l c n l J R C I g V m F s d W U 9 I n M w Y j Z l N 2 V k Z i 1 i O T E z L T Q 2 Y 2 M t O D R m Z S 0 z Z m Z i Y 2 M 0 O G Y z O D M i I C 8 + P E V u d H J 5 I F R 5 c G U 9 I k Z p b G x F c n J v c k N v Z G U i I F Z h b H V l P S J z V W 5 r b m 9 3 b i I g L z 4 8 R W 5 0 c n k g V H l w Z T 0 i R m l s b E N v b H V t b k 5 h b W V z I i B W Y W x 1 Z T 0 i c 1 s m c X V v d D v Q r d G C 0 L D Q t i Z x d W 9 0 O y w m c X V v d D v Q n 9 C + 0 L z Q t d G J 0 L X Q v d C 4 0 L U m c X V v d D s s J n F 1 b 3 Q 7 0 J z Q s N G C 0 L X R g N C 4 0 L D Q u 9 G L J n F 1 b 3 Q 7 L C Z x d W 9 0 O 9 C V 0 L Q u I N C 4 0 L f Q v C 5 f M i Z x d W 9 0 O y w m c X V v d D v Q m t C + 0 L s t 0 L L Q v l 8 z J n F 1 b 3 Q 7 X S I g L z 4 8 R W 5 0 c n k g V H l w Z T 0 i R m l s b E N v d W 5 0 I i B W Y W x 1 Z T 0 i b D E 1 N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w J U Q w J U I w J U Q w J U I 3 J U Q w J U I y J U Q w J U I 1 J U Q x J T g w J U Q w J U J E J U Q x J T g z J U Q x J T g y J U Q x J T h C J U Q w J U I 5 J T I w J U Q x J T h E J U Q w J U J C J U Q w J U I 1 J U Q w J U J D J U Q w J U I 1 J U Q w J U J E J U Q x J T g y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M l R D A l Q j Q l R D A l Q j A l R D A l Q k I l R D A l Q j U l R D A l Q k Q l R D A l Q k Q l R D E l O E I l R D A l Q j U l M j A l R D A l Q j I l R D A l Q j U l R D E l O D A l R D E l O D U l R D A l Q k Q l R D A l Q j g l R D A l Q j U l M j A l R D E l O D E l R D E l O D I l R D E l O D A l R D A l Q k U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C V E M S U 4 M C V E M S U 4 M y V E M C V C M y V E M C V C O C V E M C V C N S U y M C V E M S U 4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0 J 3 Q s N C y 0 L j Q s 9 C w 0 Y b Q u N G P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F c n J v c k N v d W 5 0 I i B W Y W x 1 Z T 0 i b D A i I C 8 + P E V u d H J 5 I F R 5 c G U 9 I l F 1 Z X J 5 S U Q i I F Z h b H V l P S J z M G V i N j V k Y 2 E t M D Y 3 N C 0 0 Y 2 M w L T k 1 Y T g t N G U 4 M j h j Y T k 4 M T M 5 I i A v P j x F b n R y e S B U e X B l P S J G a W x s T G F z d F V w Z G F 0 Z W Q i I F Z h b H V l P S J k M j A y N C 0 w N i 0 x N F Q w N z o z M D o z M C 4 0 M T k 4 N D E 3 W i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N v b H V t b l R 5 c G V z I i B W Y W x 1 Z T 0 i c 0 J n P T 0 i I C 8 + P E V u d H J 5 I F R 5 c G U 9 I k Z p b G x D b 2 x 1 b W 5 O Y W 1 l c y I g V m F s d W U 9 I n N b J n F 1 b 3 Q 7 0 K 3 R g t C w 0 L Y m c X V v d D t d I i A v P j x F b n R y e S B U e X B l P S J G a W x s Q 2 9 1 b n Q i I F Z h b H V l P S J s M y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r d G C 0 L D Q t i Z x d W 9 0 O 1 0 s J n F 1 b 3 Q 7 c X V l c n l S Z W x h d G l v b n N o a X B z J n F 1 b 3 Q 7 O l t d L C Z x d W 9 0 O 2 N v b H V t b k l k Z W 5 0 a X R p Z X M m c X V v d D s 6 W y Z x d W 9 0 O 1 N l Y 3 R p b 2 4 x L 9 C t 0 Y L Q s N C 2 L 9 C e 0 L H R g N C 1 0 L f Q s N C 9 0 L 3 R i 9 C 5 I N G C 0 L X Q u t G B 0 Y I u e 9 C t 0 Y L Q s N C 2 L D F 9 J n F 1 b 3 Q 7 X S w m c X V v d D t D b 2 x 1 b W 5 D b 3 V u d C Z x d W 9 0 O z o x L C Z x d W 9 0 O 0 t l e U N v b H V t b k 5 h b W V z J n F 1 b 3 Q 7 O l s m c X V v d D v Q r d G C 0 L D Q t i Z x d W 9 0 O 1 0 s J n F 1 b 3 Q 7 Q 2 9 s d W 1 u S W R l b n R p d G l l c y Z x d W 9 0 O z p b J n F 1 b 3 Q 7 U 2 V j d G l v b j E v 0 K 3 R g t C w 0 L Y v 0 J 7 Q s d G A 0 L X Q t 9 C w 0 L 3 Q v d G L 0 L k g 0 Y L Q t d C 6 0 Y H R g i 5 7 0 K 3 R g t C w 0 L Y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x v Y W R l Z F R v Q W 5 h b H l z a X N T Z X J 2 a W N l c y I g V m F s d W U 9 I m w w I i A v P j x F b n R y e S B U e X B l P S J R d W V y e U l E I i B W Y W x 1 Z T 0 i c z V l N T V k Z T k z L T A 1 N z I t N G Q 4 Y S 1 h Z m Q y L W Y 4 Y z g 4 M 2 F h Z T l i O S I g L z 4 8 R W 5 0 c n k g V H l w Z T 0 i R m l s b E V y c m 9 y Q 2 9 k Z S I g V m F s d W U 9 I n N V b m t u b 3 d u I i A v P j x F b n R y e S B U e X B l P S J G a W x s Q 2 9 s d W 1 u T m F t Z X M i I F Z h b H V l P S J z W y Z x d W 9 0 O 9 C f 0 L 7 Q v N C 1 0 Y n Q t d C 9 0 L j Q t S Z x d W 9 0 O 1 0 i I C 8 + P E V u d H J 5 I F R 5 c G U 9 I k Z p b G x D b 3 V u d C I g V m F s d W U 9 I m w x M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n 9 C + 0 L z Q t d G J 0 L X Q v d C 4 0 L U m c X V v d D t d L C Z x d W 9 0 O 3 F 1 Z X J 5 U m V s Y X R p b 2 5 z a G l w c y Z x d W 9 0 O z p b X S w m c X V v d D t j b 2 x 1 b W 5 J Z G V u d G l 0 a W V z J n F 1 b 3 Q 7 O l s m c X V v d D t T Z W N 0 a W 9 u M S / Q n 9 C + 0 L z Q t d G J 0 L X Q v d C 4 0 L U v 0 J 7 Q s d G A 0 L X Q t 9 C w 0 L 3 Q v d G L 0 L k g 0 Y L Q t d C 6 0 Y H R g i 5 7 0 J / Q v t C 8 0 L X R i d C 1 0 L 3 Q u N C 1 L D J 9 J n F 1 b 3 Q 7 X S w m c X V v d D t D b 2 x 1 b W 5 D b 3 V u d C Z x d W 9 0 O z o x L C Z x d W 9 0 O 0 t l e U N v b H V t b k 5 h b W V z J n F 1 b 3 Q 7 O l s m c X V v d D v Q n 9 C + 0 L z Q t d G J 0 L X Q v d C 4 0 L U m c X V v d D t d L C Z x d W 9 0 O 0 N v b H V t b k l k Z W 5 0 a X R p Z X M m c X V v d D s 6 W y Z x d W 9 0 O 1 N l Y 3 R p b 2 4 x L 9 C f 0 L 7 Q v N C 1 0 Y n Q t d C 9 0 L j Q t S / Q n t C x 0 Y D Q t d C 3 0 L D Q v d C 9 0 Y v Q u S D R g t C 1 0 L r R g d G C L n v Q n 9 C + 0 L z Q t d G J 0 L X Q v d C 4 0 L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3 J U Q w J U I w J U Q w J U J G J U Q w J U J F J U Q w J U J C J U Q w J U J E J U Q w J U I 1 J U Q w J U J E J U Q w J U I 4 J U Q w J U I 1 J T I w J U Q w J U I y J U Q w J U J E J U Q w J U I 4 J U Q w J U I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y V E M C V C M C V E M C V C Q y V E M C V C N S V E M C V C R C V E M C V C N S V E M C V C R C V E M C V C R C V E M C V C R S V E M C V C N S U y M C V E M C V C N y V E M C V C R C V E M C V C M C V E M S U 4 N y V E M C V C N S V E M C V C R C V E M C V C O C V E M C V C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4 J U Q w J U I 3 J U Q w J U J D J U Q w J U I 1 J U Q w J U J E J U Q w J U I 1 J U Q w J U J E J U Q w J U J E J U Q x J T h C J U Q w J U I 5 J T I w J U Q x J T g y J U Q w J U I 4 J U Q w J U J G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c 9 D m Q 9 k w U G P O y k e g u d F 0 g A A A A A C A A A A A A A D Z g A A w A A A A B A A A A D O Y p o V D D C O 5 q v Z D Q z 1 P G y j A A A A A A S A A A C g A A A A E A A A A I B 7 Z g f n C z j 5 R I o H G q c q r c V Q A A A A Y d t H w L 4 k Y N v y v x O P X I c k N D + q 2 k t U o 7 y C t g 6 8 U I 1 j I H J y 0 K D q O Q t B t E t T 8 O a J 2 9 R C p u s g n 1 J c a l 7 Z T D V q e R k 4 j R z G d Z + I i 4 B b W 5 a k O f F p b o M U A A A A g e H M N k p t U A / C s h b t S a V T n b n S X b E = < / D a t a M a s h u p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-B06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-B06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0B5@80;K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0B5@80;K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 01>B0& l t ; / T a b l e N a m e & g t ; & l t ; / A d a p t e r & g t ; & l t ; D i a g r a m T y p e & g t ; T a b l e W i d g e t V i e w M o d e l & l t ; / D i a g r a m T y p e & g t ; & l t ; D i s p l a y C o n t e x t 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 01>B0& l t ; / T a b l e N a m e & g t ; & l t ; / K e y & g t ; & l t ; M a i n t a i n e r 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><5I5=85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><5I5=85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 r e a d o n l y & l t ; / K e y & g t ; & l t ; / D i a g r a m O b j e c t K e y & g t ; & l t ; D i a g r a m O b j e c t K e y & g t ; & l t ; K e y & g t ; M e a s u r e s \ '8A;>  M;5<5=B>2  2  AB>;1F5  4.   87<& l t ; / K e y & g t ; & l t ; / D i a g r a m O b j e c t K e y & g t ; & l t ; D i a g r a m O b j e c t K e y & g t ; & l t ; K e y & g t ; M e a s u r e s \ '8A;>  M;5<5=B>2  2  AB>;1F5  4.   87<\ T a g I n f o \ $>@<C;0& l t ; / K e y & g t ; & l t ; / D i a g r a m O b j e c t K e y & g t ; & l t ; D i a g r a m O b j e c t K e y & g t ; & l t ; K e y & g t ; M e a s u r e s \ '8A;>  M;5<5=B>2  2  AB>;1F5  4.   87<\ T a g I n f o \ =0G5=85& l t ; / K e y & g t ; & l t ; / D i a g r a m O b j e c t K e y & g t ; & l t ; D i a g r a m O b j e c t K e y & g t ; & l t ; K e y & g t ; M e a s u r e s \ !C<<0  ?>  AB>;1FC  >;- 2>& l t ; / K e y & g t ; & l t ; / D i a g r a m O b j e c t K e y & g t ; & l t ; D i a g r a m O b j e c t K e y & g t ; & l t ; K e y & g t ; M e a s u r e s \ !C<<0  ?>  AB>;1FC  >;- 2>\ T a g I n f o \ $>@<C;0& l t ; / K e y & g t ; & l t ; / D i a g r a m O b j e c t K e y & g t ; & l t ; D i a g r a m O b j e c t K e y & g t ; & l t ; K e y & g t ; M e a s u r e s \ !C<<0  ?>  AB>;1FC  >;- 2>\ T a g I n f o \ =0G5=85& l t ; / K e y & g t ; & l t ; / D i a g r a m O b j e c t K e y & g t ; & l t ; D i a g r a m O b j e c t K e y & g t ; & l t ; K e y & g t ; M e a s u r e s \ !C<<0& l t ; / K e y & g t ; & l t ; / D i a g r a m O b j e c t K e y & g t ; & l t ; D i a g r a m O b j e c t K e y & g t ; & l t ; K e y & g t ; M e a s u r e s \ !C<<0\ T a g I n f o \ $>@<C;0& l t ; / K e y & g t ; & l t ; / D i a g r a m O b j e c t K e y & g t ; & l t ; D i a g r a m O b j e c t K e y & g t ; & l t ; K e y & g t ; M e a s u r e s \ !C<<0\ T a g I n f o \ =0G5=85& l t ; / K e y & g t ; & l t ; / D i a g r a m O b j e c t K e y & g t ; & l t ; D i a g r a m O b j e c t K e y & g t ; & l t ; K e y & g t ; C o l u m n s \ 08<5=>20=85  @01>B& l t ; / K e y & g t ; & l t ; / D i a g r a m O b j e c t K e y & g t ; & l t ; D i a g r a m O b j e c t K e y & g t ; & l t ; K e y & g t ; C o l u m n s \ 4.   87<& l t ; / K e y & g t ; & l t ; / D i a g r a m O b j e c t K e y & g t ; & l t ; D i a g r a m O b j e c t K e y & g t ; & l t ; K e y & g t ; C o l u m n s \ >;- 2>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C O L U M N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M E A S U R E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& a m p ; g t ; \ C O L U M N & l t ; / K e y & g t ; & l t ; / D i a g r a m O b j e c t K e y & g t ; & l t ; D i a g r a m O b j e c t K e y & g t ; & l t ; K e y & g t ; L i n k s \ & a m p ; l t ; C o l u m n s \ !C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 T a g s \ T a b l e s \ & a m p ; l t ; T a b l e s \ 0B5@80;K& a m p ; g t ; & l t ; / K e y & g t ; & l t ; / D i a g r a m O b j e c t K e y & g t ; & l t ; D i a g r a m O b j e c t K e y & g t ; & l t ; K e y & g t ; D y n a m i c   T a g s \ T a b l e s \ & a m p ; l t ; T a b l e s \ -B06& a m p ; g t ; & l t ; / K e y & g t ; & l t ; / D i a g r a m O b j e c t K e y & g t ; & l t ; D i a g r a m O b j e c t K e y & g t ; & l t ; K e y & g t ; D y n a m i c   T a g s \ T a b l e s \ & a m p ; l t ; T a b l e s \ ><5I5=85& a m p ; g t ; & l t ; / K e y & g t ; & l t ; / D i a g r a m O b j e c t K e y & g t ; & l t ; D i a g r a m O b j e c t K e y & g t ; & l t ; K e y & g t ; D y n a m i c   T a g s \ T a b l e s \ & a m p ; l t ; T a b l e s \  01>B0& a m p ; g t ; & l t ; / K e y & g t ; & l t ; / D i a g r a m O b j e c t K e y & g t ; & l t ; D i a g r a m O b j e c t K e y & g t ; & l t ; K e y & g t ; T a b l e s \ 0B5@80;K& l t ; / K e y & g t ; & l t ; / D i a g r a m O b j e c t K e y & g t ; & l t ; D i a g r a m O b j e c t K e y & g t ; & l t ; K e y & g t ; T a b l e s \ 0B5@80;K\ C o l u m n s \ -B06& l t ; / K e y & g t ; & l t ; / D i a g r a m O b j e c t K e y & g t ; & l t ; D i a g r a m O b j e c t K e y & g t ; & l t ; K e y & g t ; T a b l e s \ 0B5@80;K\ C o l u m n s \ ><5I5=85& l t ; / K e y & g t ; & l t ; / D i a g r a m O b j e c t K e y & g t ; & l t ; D i a g r a m O b j e c t K e y & g t ; & l t ; K e y & g t ; T a b l e s \ 0B5@80;K\ C o l u m n s \ 0B5@80;K& l t ; / K e y & g t ; & l t ; / D i a g r a m O b j e c t K e y & g t ; & l t ; D i a g r a m O b j e c t K e y & g t ; & l t ; K e y & g t ; T a b l e s \ 0B5@80;K\ C o l u m n s \ 4.   87<. _ 2 & l t ; / K e y & g t ; & l t ; / D i a g r a m O b j e c t K e y & g t ; & l t ; D i a g r a m O b j e c t K e y & g t ; & l t ; K e y & g t ; T a b l e s \ 0B5@80;K\ C o l u m n s \ >;- 2>_ 3 & l t ; / K e y & g t ; & l t ; / D i a g r a m O b j e c t K e y & g t ; & l t ; D i a g r a m O b j e c t K e y & g t ; & l t ; K e y & g t ; T a b l e s \ 0B5@80;K\ M e a s u r e s \ !C<<0  ?>  AB>;1FC  >;- 2>_ 3 & l t ; / K e y & g t ; & l t ; / D i a g r a m O b j e c t K e y & g t ; & l t ; D i a g r a m O b j e c t K e y & g t ; & l t ; K e y & g t ; T a b l e s \ 0B5@80;K\ !C<<0  ?>  AB>;1FC  >;- 2>_ 3 \ A d d i t i o n a l   I n f o \ 5O2=0O  <5@0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-B06\ C o l u m n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><5I5=85\ C o l u m n s \ ><5I5=85& l t ; / K e y & g t ; & l t ; / D i a g r a m O b j e c t K e y & g t ; & l t ; D i a g r a m O b j e c t K e y & g t ; & l t ; K e y & g t ; T a b l e s \  01>B0& l t ; / K e y & g t ; & l t ; / D i a g r a m O b j e c t K e y & g t ; & l t ; D i a g r a m O b j e c t K e y & g t ; & l t ; K e y & g t ; T a b l e s \  01>B0\ C o l u m n s \ 08<5=>20=85  @01>B& l t ; / K e y & g t ; & l t ; / D i a g r a m O b j e c t K e y & g t ; & l t ; D i a g r a m O b j e c t K e y & g t ; & l t ; K e y & g t ; T a b l e s \  01>B0\ C o l u m n s \ 4.   87<& l t ; / K e y & g t ; & l t ; / D i a g r a m O b j e c t K e y & g t ; & l t ; D i a g r a m O b j e c t K e y & g t ; & l t ; K e y & g t ; T a b l e s \  01>B0\ C o l u m n s \ >;- 2>& l t ; / K e y & g t ; & l t ; / D i a g r a m O b j e c t K e y & g t ; & l t ; D i a g r a m O b j e c t K e y & g t ; & l t ; K e y & g t ; T a b l e s \  01>B0\ C o l u m n s \ -B06& l t ; / K e y & g t ; & l t ; / D i a g r a m O b j e c t K e y & g t ; & l t ; D i a g r a m O b j e c t K e y & g t ; & l t ; K e y & g t ; T a b l e s \ 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D i a g r a m O b j e c t K e y & g t ; & l t ; / A l l K e y s & g t ; & l t ; S e l e c t e d K e y s & g t ; & l t ; D i a g r a m O b j e c t K e y & g t ; & l t ; K e y & g t ; T a b l e s \ 0B5@80;K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4 6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0B5@80;K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-B06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><5I5=85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 01>B0& a m p ; g t ; & l t ; / K e y & g t ; & l t ; / a : K e y & g t ; & l t ; a : V a l u e 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& l t ; / K e y & g t ; & l t ; / a : K e y & g t ; & l t ; a : V a l u e   i : t y p e = " D i a g r a m D i s p l a y N o d e V i e w S t a t e " & g t ; & l t ; H e i g h t & g t ; 2 1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- 1 . 1 3 6 8 6 8 3 7 7 2 1 6 1 6 0 3 E - 1 3 & l t ; / L e f t & g t ; & l t ; T a b I n d e x & g t ; 2 & l t ; / T a b I n d e x & g t ; & l t ; T o p & g t ; 2 9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0B5@80;K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4.   87<. _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M e a s u r e s \ !C<<0  ?>  AB>;1FC 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!C<<0  ?>  AB>;1FC  >;- 2>_ 3 \ A d d i t i o n a l   I n f o \ 5O2=0O  <5@0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3 . 9 9 9 9 9 9 9 9 9 9 9 9 8 8 6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& l t ; / L e f t & g t ; & l t ; T a b I n d e x & g t ; 1 & l t ; / T a b I n d e x & g t ; & l t ; T o p & g t ;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B0& l t ; / K e y & g t ; & l t ; / a : K e y & g t ; & l t ; a : V a l u e   i : t y p e = " D i a g r a m D i s p l a y N o d e V i e w S t a t e " & g t ; & l t ; H e i g h t & g t ; 2 0 9 & l t ; / H e i g h t & g t ; & l t ; I s E x p a n d e d & g t ; t r u e & l t ; / I s E x p a n d e d & g t ; & l t ; L a y e d O u t & g t ; t r u e & l t ; / L a y e d O u t & g t ; & l t ; L e f t & g t ; 3 2 9 & l t ; / L e f t & g t ; & l t ; T a b I n d e x & g t ; 3 & l t ; / T a b I n d e x & g t ; & l t ; T o p & g t ; 2 9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B0\ C o l u m n s \ 08<5=>20=85  @01>B& l t ; / K e y & g t ; & l t ; / a : K e y & g t ; & l t ; a : V a l u e 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B0\ C o l u m n s \ 4.   87<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B0\ C o l u m n s \ >;- 2>& l t ; / K e y & g t ; & l t ; / a : K e y & g t ; & l t ; a : V a l u e 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 ( 9 0 , 0 0 0 0 0 0 4 3 2 3 3 4 1 , 2 7 6 ) .   >=5G=0O  B>G:0  2 :   ( 1 5 4 , 0 0 0 0 0 0 4 3 2 3 3 4 , 1 6 6 ) 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8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9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4 6 . 0 0 0 0 0 0 4 3 2 3 3 4 1 & l t ; / b : _ x & g t ; & l t ; b : _ y & g t ; 1 5 0 . 0 0 0 0 0 0 0 0 0 0 0 0 0 6 & l t ; / b : _ y & g t ; & l t ; / L a b e l L o c a t i o n & g t ; & l t ; L o c a t i o n   x m l n s : b = " h t t p : / / s c h e m a s . d a t a c o n t r a c t . o r g / 2 0 0 4 / 0 7 / S y s t e m . W i n d o w s " & g t ; & l t ; b : _ x & g t ; 1 5 4 . 0 0 0 0 0 0 4 3 2 3 3 4 1 & l t ; / b : _ x & g t ; & l t ; b : _ y & g t ; 1 5 0 . 0 0 0 0 0 0 0 0 0 0 0 0 0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 ( 1 1 0 , 0 0 0 0 0 0 4 3 2 3 3 4 , 2 7 6 ) .   >=5G=0O  B>G:0  2 :   ( 4 5 9 , 7 9 , 6 6 6 6 6 7 ) 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0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1 1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7 1 . 6 6 6 6 6 7 & l t ; / b : _ y & g t ; & l t ; / L a b e l L o c a t i o n & g t ; & l t ; L o c a t i o n   x m l n s : b = " h t t p : / / s c h e m a s . d a t a c o n t r a c t . o r g / 2 0 0 4 / 0 7 / S y s t e m . W i n d o w s " & g t ; & l t ; b : _ x & g t ; 4 7 4 . 9 9 9 9 9 9 9 9 9 9 9 9 7 7 & l t ; / b : _ x & g t ; & l t ; b : _ y & g t ; 7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 ( 4 3 9 , 0 0 0 0 0 0 4 3 2 3 3 4 , 2 8 0 ) .   >=5G=0O  B>G:0  2 :   ( 4 5 9 , 9 9 , 6 6 6 6 6 7 ) 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3 1 . 0 0 0 0 0 0 4 3 2 3 3 4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3 9 . 0 0 0 0 0 0 4 3 2 3 3 4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9 1 . 6 6 6 6 6 7 & l t ; / b : _ y & g t ; & l t ; / L a b e l L o c a t i o n & g t ; & l t ; L o c a t i o n   x m l n s : b = " h t t p : / / s c h e m a s . d a t a c o n t r a c t . o r g / 2 0 0 4 / 0 7 / S y s t e m . W i n d o w s " & g t ; & l t ; b : _ x & g t ; 4 7 5 & l t ; / b : _ x & g t ; & l t ; b : _ y & g t ; 9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 ( 4 1 9 , 0 0 0 0 0 0 4 3 2 3 3 4 , 2 8 0 ) .   >=5G=0O  B>G:0  2 :   ( 2 7 0 , 5 9 , 6 6 6 6 6 7 ) 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1 1 . 0 0 0 0 0 0 4 3 2 3 3 4 2 2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1 9 . 0 0 0 0 0 0 4 3 2 3 3 4 2 2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3 . 9 9 9 9 9 9 9 9 9 9 9 9 8 9 & l t ; / b : _ x & g t ; & l t ; b : _ y & g t ; 5 1 . 6 6 6 6 6 7 0 0 0 0 0 0 0 0 4 & l t ; / b : _ y & g t ; & l t ; / L a b e l L o c a t i o n & g t ; & l t ; L o c a t i o n   x m l n s : b = " h t t p : / / s c h e m a s . d a t a c o n t r a c t . o r g / 2 0 0 4 / 0 7 / S y s t e m . W i n d o w s " & g t ; & l t ; b : _ x & g t ; 2 5 3 . 9 9 9 9 9 9 9 9 9 9 9 9 8 9 & l t ; / b : _ x & g t ; & l t ; b : _ y & g t ; 5 9 . 6 6 6 6 6 7 0 0 0 0 0 0 0 0 4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0B5@80;K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 i : t y p e = " S a n d b o x E d i t o r M e a s u r e G r i d K e y " & g t ; & l t ; T a b l e N a m e & g t ; 0B5@80;K& l t ; / T a b l e N a m e & g t ; & l t ; / K e y & g t ; & l t ; M a i n t a i n e r 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 >;- 2>_ 3 & l t ; / K e y & g t ; & l t ; / D i a g r a m O b j e c t K e y & g t ; & l t ; D i a g r a m O b j e c t K e y & g t ; & l t ; K e y & g t ; M e a s u r e s \ !C<<0  ?>  AB>;1FC  >;- 2>_ 3 \ T a g I n f o \ $>@<C;0& l t ; / K e y & g t ; & l t ; / D i a g r a m O b j e c t K e y & g t ; & l t ; D i a g r a m O b j e c t K e y & g t ; & l t ; K e y & g t ; M e a s u r e s \ !C<<0  ?>  AB>;1FC  >;- 2>_ 3 \ T a g I n f o \ =0G5=85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C o l u m n s \ 0B5@80;K& l t ; / K e y & g t ; & l t ; / D i a g r a m O b j e c t K e y & g t ; & l t ; D i a g r a m O b j e c t K e y & g t ; & l t ; K e y & g t ; C o l u m n s \ 4.   87<. _ 2 & l t ; / K e y & g t ; & l t ; / D i a g r a m O b j e c t K e y & g t ; & l t ; D i a g r a m O b j e c t K e y & g t ; & l t ; K e y & g t ; C o l u m n s \ >;- 2>_ 3 & l t ; / K e y & g t ; & l t ; / D i a g r a m O b j e c t K e y & g t ; & l t ; D i a g r a m O b j e c t K e y & g t ; & l t ; K e y & g t ; L i n k s \ & a m p ; l t ; C o l u m n s \ !C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_ 3 & a m p ; g t ; \ C O L U M N & l t ; / K e y & g t ; & l t ; / D i a g r a m O b j e c t K e y & g t ; & l t ; D i a g r a m O b j e c t K e y & g t ; & l t ; K e y & g t ; L i n k s \ & a m p ; l t ; C o l u m n s \ !C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 i : t y p e = " M e a s u r e D i a g r a m S a n d b o x A d a p t e r " & g t ; & l t ; T a b l e N a m e & g t ; ><5I5=85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><5I5=85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><5I5=85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0B5@80;K_ 8 0 9 d 8 6 2 0 - 8 e 0 d - 4 5 3 3 - a e e 7 - d 7 4 0 8 f 4 1 4 b b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-B06& l t ; / s t r i n g & g t ; & l t ; / k e y & g t ; & l t ; v a l u e & g t ; & l t ; i n t & g t ; 7 4 & l t ; / i n t & g t ; & l t ; / v a l u e & g t ; & l t ; / i t e m & g t ; & l t ; i t e m & g t ; & l t ; k e y & g t ; & l t ; s t r i n g & g t ; ><5I5=85& l t ; / s t r i n g & g t ; & l t ; / k e y & g t ; & l t ; v a l u e & g t ; & l t ; i n t & g t ; 1 1 7 & l t ; / i n t & g t ; & l t ; / v a l u e & g t ; & l t ; / i t e m & g t ; & l t ; i t e m & g t ; & l t ; k e y & g t ; & l t ; s t r i n g & g t ; 4.   87<. _ 2 & l t ; / s t r i n g & g t ; & l t ; / k e y & g t ; & l t ; v a l u e & g t ; & l t ; i n t & g t ; 1 0 8 & l t ; / i n t & g t ; & l t ; / v a l u e & g t ; & l t ; / i t e m & g t ; & l t ; i t e m & g t ; & l t ; k e y & g t ; & l t ; s t r i n g & g t ; >;- 2>_ 3 & l t ; / s t r i n g & g t ; & l t ; / k e y & g t ; & l t ; v a l u e & g t ; & l t ; i n t & g t ; 1 0 2 & l t ; / i n t & g t ; & l t ; / v a l u e & g t ; & l t ; / i t e m & g t ; & l t ; i t e m & g t ; & l t ; k e y & g t ; & l t ; s t r i n g & g t ; 0B5@80;K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-B06& l t ; / s t r i n g & g t ; & l t ; / k e y & g t ; & l t ; v a l u e & g t ; & l t ; i n t & g t ; 0 & l t ; / i n t & g t ; & l t ; / v a l u e & g t ; & l t ; / i t e m & g t ; & l t ; i t e m & g t ; & l t ; k e y & g t ; & l t ; s t r i n g & g t ; ><5I5=85& l t ; / s t r i n g & g t ; & l t ; / k e y & g t ; & l t ; v a l u e & g t ; & l t ; i n t & g t ; 1 & l t ; / i n t & g t ; & l t ; / v a l u e & g t ; & l t ; / i t e m & g t ; & l t ; i t e m & g t ; & l t ; k e y & g t ; & l t ; s t r i n g & g t ; 4.   87<. _ 2 & l t ; / s t r i n g & g t ; & l t ; / k e y & g t ; & l t ; v a l u e & g t ; & l t ; i n t & g t ; 2 & l t ; / i n t & g t ; & l t ; / v a l u e & g t ; & l t ; / i t e m & g t ; & l t ; i t e m & g t ; & l t ; k e y & g t ; & l t ; s t r i n g & g t ; >;- 2>_ 3 & l t ; / s t r i n g & g t ; & l t ; / k e y & g t ; & l t ; v a l u e & g t ; & l t ; i n t & g t ; 3 & l t ; / i n t & g t ; & l t ; / v a l u e & g t ; & l t ; / i t e m & g t ; & l t ; i t e m & g t ; & l t ; k e y & g t ; & l t ; s t r i n g & g t ; 0B5@80;K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1 _ a 2 2 f 4 1 b 2 - b 4 9 1 - 4 a 0 5 - b 2 0 0 - c 5 e 6 f e d b c 8 f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 ><5I5=85_ 4 0 6 d f 0 3 a - 9 3 f d - 4 f 5 d - b b b b - 0 8 2 c 3 3 1 9 d a b 0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8 1 f 9 b 8 0 e - e c b c - 4 0 7 3 - 9 d 2 8 - 6 4 7 1 5 4 9 c a 8 4 a " > < C u s t o m C o n t e n t > < ! [ C D A T A [ < ? x m l   v e r s i o n = " 1 . 0 "   e n c o d i n g = " u t f - 1 6 " ? > < S e t t i n g s > < C a l c u l a t e d F i e l d s > < i t e m > < M e a s u r e N a m e > !C<<0< / M e a s u r e N a m e > < D i s p l a y N a m e > !C<<0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 01>B0_ 2 2 7 c 2 7 7 b - 5 d b a - 4 e 8 c - 8 5 c 2 - b 6 9 b 5 f 5 2 9 f 4 3 & l t ; / K e y & g t ; & l t ; V a l u e 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><5I5=85_ 4 0 6 d f 0 3 a - 9 3 f d - 4 f 5 d - b b b b - 0 8 2 c 3 3 1 9 d a b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-B06_ b b 6 c 7 b 3 a - b 4 0 b - 4 2 4 b - 9 f a 0 - 4 b d 3 4 1 b 9 9 f b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0B5@80;K_ 8 0 9 d 8 6 2 0 - 8 e 0 d - 4 5 3 3 - a e e 7 - d 7 4 0 8 f 4 1 4 b b 7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 2 3 < / H e i g h t > < / S a n d b o x E d i t o r . F o r m u l a B a r S t a t e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-B06_ b b 6 c 7 b 3 a - b 4 0 b - 4 2 4 b - 9 f a 0 - 4 b d 3 4 1 b 9 9 f b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 -B06< / s t r i n g > < / k e y > < v a l u e > < i n t > 7 4 < / i n t > < / v a l u e > < / i t e m > < / C o l u m n W i d t h s > < C o l u m n D i s p l a y I n d e x > < i t e m > < k e y > < s t r i n g > -B06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 01>B0_ 2 2 7 c 2 7 7 b - 5 d b a - 4 e 8 c - 8 5 c 2 - b 6 9 b 5 f 5 2 9 f 4 3 " > 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 2 0 2 4 - 0 5 - 2 1 T 1 6 : 4 3 : 4 3 . 9 0 4 5 2 1 2 + 0 8 : 0 0 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><5I5=85_ 4 0 6 d f 0 3 a - 9 3 f d - 4 f 5 d - b b b b - 0 8 2 c 3 3 1 9 d a b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 ><5I5=85< / s t r i n g > < / k e y > < v a l u e > < i n t > 1 1 7 < / i n t > < / v a l u e > < / i t e m > < / C o l u m n W i d t h s > < C o l u m n D i s p l a y I n d e x > < i t e m > < k e y > < s t r i n g > ><5I5=85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7A9C4B58-44A8-47F8-A472-579B63929B8A}">
  <ds:schemaRefs/>
</ds:datastoreItem>
</file>

<file path=customXml/itemProps10.xml><?xml version="1.0" encoding="utf-8"?>
<ds:datastoreItem xmlns:ds="http://schemas.openxmlformats.org/officeDocument/2006/customXml" ds:itemID="{31F84633-A703-445B-93F3-FA2ADA9CB867}">
  <ds:schemaRefs/>
</ds:datastoreItem>
</file>

<file path=customXml/itemProps11.xml><?xml version="1.0" encoding="utf-8"?>
<ds:datastoreItem xmlns:ds="http://schemas.openxmlformats.org/officeDocument/2006/customXml" ds:itemID="{2A694FA4-CEA5-4EF2-92E1-F3FFBA0D60A6}">
  <ds:schemaRefs>
    <ds:schemaRef ds:uri="http://schemas.microsoft.com/DataMashup"/>
  </ds:schemaRefs>
</ds:datastoreItem>
</file>

<file path=customXml/itemProps12.xml><?xml version="1.0" encoding="utf-8"?>
<ds:datastoreItem xmlns:ds="http://schemas.openxmlformats.org/officeDocument/2006/customXml" ds:itemID="{0D43F839-F45C-4AA4-9F1A-75CDFD405E95}">
  <ds:schemaRefs/>
</ds:datastoreItem>
</file>

<file path=customXml/itemProps13.xml><?xml version="1.0" encoding="utf-8"?>
<ds:datastoreItem xmlns:ds="http://schemas.openxmlformats.org/officeDocument/2006/customXml" ds:itemID="{2DC248A3-ED77-4125-BA8A-53518B380209}">
  <ds:schemaRefs/>
</ds:datastoreItem>
</file>

<file path=customXml/itemProps14.xml><?xml version="1.0" encoding="utf-8"?>
<ds:datastoreItem xmlns:ds="http://schemas.openxmlformats.org/officeDocument/2006/customXml" ds:itemID="{7A474780-4E1F-459B-BBAC-43875F81CC5F}">
  <ds:schemaRefs/>
</ds:datastoreItem>
</file>

<file path=customXml/itemProps15.xml><?xml version="1.0" encoding="utf-8"?>
<ds:datastoreItem xmlns:ds="http://schemas.openxmlformats.org/officeDocument/2006/customXml" ds:itemID="{A77B560C-0D8D-4F1F-8647-83BA3535F150}">
  <ds:schemaRefs/>
</ds:datastoreItem>
</file>

<file path=customXml/itemProps16.xml><?xml version="1.0" encoding="utf-8"?>
<ds:datastoreItem xmlns:ds="http://schemas.openxmlformats.org/officeDocument/2006/customXml" ds:itemID="{7B9ED555-2A0D-4D18-90D7-72AA90E1BBB2}">
  <ds:schemaRefs/>
</ds:datastoreItem>
</file>

<file path=customXml/itemProps17.xml><?xml version="1.0" encoding="utf-8"?>
<ds:datastoreItem xmlns:ds="http://schemas.openxmlformats.org/officeDocument/2006/customXml" ds:itemID="{01787C8F-CB7D-440F-9848-104887031062}">
  <ds:schemaRefs/>
</ds:datastoreItem>
</file>

<file path=customXml/itemProps18.xml><?xml version="1.0" encoding="utf-8"?>
<ds:datastoreItem xmlns:ds="http://schemas.openxmlformats.org/officeDocument/2006/customXml" ds:itemID="{E0F894BA-A6AA-4BB8-BD31-1BA34B6FE2DF}">
  <ds:schemaRefs/>
</ds:datastoreItem>
</file>

<file path=customXml/itemProps19.xml><?xml version="1.0" encoding="utf-8"?>
<ds:datastoreItem xmlns:ds="http://schemas.openxmlformats.org/officeDocument/2006/customXml" ds:itemID="{EBE381DF-33A1-4A0B-AF43-BB0C597D9187}">
  <ds:schemaRefs/>
</ds:datastoreItem>
</file>

<file path=customXml/itemProps2.xml><?xml version="1.0" encoding="utf-8"?>
<ds:datastoreItem xmlns:ds="http://schemas.openxmlformats.org/officeDocument/2006/customXml" ds:itemID="{7648C2FC-4DB0-4D88-8F71-CC4525A78023}">
  <ds:schemaRefs/>
</ds:datastoreItem>
</file>

<file path=customXml/itemProps20.xml><?xml version="1.0" encoding="utf-8"?>
<ds:datastoreItem xmlns:ds="http://schemas.openxmlformats.org/officeDocument/2006/customXml" ds:itemID="{39D3AB98-ED43-4EFC-B7FD-D70CE9CD5574}">
  <ds:schemaRefs/>
</ds:datastoreItem>
</file>

<file path=customXml/itemProps21.xml><?xml version="1.0" encoding="utf-8"?>
<ds:datastoreItem xmlns:ds="http://schemas.openxmlformats.org/officeDocument/2006/customXml" ds:itemID="{CC8B33CB-6213-43ED-A9BF-6957BEB43576}">
  <ds:schemaRefs/>
</ds:datastoreItem>
</file>

<file path=customXml/itemProps22.xml><?xml version="1.0" encoding="utf-8"?>
<ds:datastoreItem xmlns:ds="http://schemas.openxmlformats.org/officeDocument/2006/customXml" ds:itemID="{4FBD13D2-3E30-47C0-8C9B-FEDAD6756765}">
  <ds:schemaRefs/>
</ds:datastoreItem>
</file>

<file path=customXml/itemProps23.xml><?xml version="1.0" encoding="utf-8"?>
<ds:datastoreItem xmlns:ds="http://schemas.openxmlformats.org/officeDocument/2006/customXml" ds:itemID="{3E47C794-C9CE-4C5C-AA82-8A968DCD9FC2}">
  <ds:schemaRefs/>
</ds:datastoreItem>
</file>

<file path=customXml/itemProps3.xml><?xml version="1.0" encoding="utf-8"?>
<ds:datastoreItem xmlns:ds="http://schemas.openxmlformats.org/officeDocument/2006/customXml" ds:itemID="{2E2A3998-0EF9-4F47-8522-9E1132737660}">
  <ds:schemaRefs/>
</ds:datastoreItem>
</file>

<file path=customXml/itemProps4.xml><?xml version="1.0" encoding="utf-8"?>
<ds:datastoreItem xmlns:ds="http://schemas.openxmlformats.org/officeDocument/2006/customXml" ds:itemID="{9608CDFF-D730-4076-9375-9BB39289417A}">
  <ds:schemaRefs/>
</ds:datastoreItem>
</file>

<file path=customXml/itemProps5.xml><?xml version="1.0" encoding="utf-8"?>
<ds:datastoreItem xmlns:ds="http://schemas.openxmlformats.org/officeDocument/2006/customXml" ds:itemID="{F2963F32-4859-4106-A2FC-94D4E43F3F77}">
  <ds:schemaRefs/>
</ds:datastoreItem>
</file>

<file path=customXml/itemProps6.xml><?xml version="1.0" encoding="utf-8"?>
<ds:datastoreItem xmlns:ds="http://schemas.openxmlformats.org/officeDocument/2006/customXml" ds:itemID="{9769A3E0-C1E4-41D0-BFC9-683B94513F09}">
  <ds:schemaRefs/>
</ds:datastoreItem>
</file>

<file path=customXml/itemProps7.xml><?xml version="1.0" encoding="utf-8"?>
<ds:datastoreItem xmlns:ds="http://schemas.openxmlformats.org/officeDocument/2006/customXml" ds:itemID="{B5F96E34-3DC4-493A-88B1-5F027AB15A47}">
  <ds:schemaRefs/>
</ds:datastoreItem>
</file>

<file path=customXml/itemProps8.xml><?xml version="1.0" encoding="utf-8"?>
<ds:datastoreItem xmlns:ds="http://schemas.openxmlformats.org/officeDocument/2006/customXml" ds:itemID="{B9CE2538-36EE-4B6B-9C6A-634C2A3D0644}">
  <ds:schemaRefs/>
</ds:datastoreItem>
</file>

<file path=customXml/itemProps9.xml><?xml version="1.0" encoding="utf-8"?>
<ds:datastoreItem xmlns:ds="http://schemas.openxmlformats.org/officeDocument/2006/customXml" ds:itemID="{9AB622A1-8DC5-4313-8C13-4C1DEFDAB2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2025-02-24T05:45:08Z</cp:lastPrinted>
  <dcterms:created xsi:type="dcterms:W3CDTF">2002-06-27T06:35:29Z</dcterms:created>
  <dcterms:modified xsi:type="dcterms:W3CDTF">2025-02-25T06:18:05Z</dcterms:modified>
</cp:coreProperties>
</file>